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19320" windowHeight="15480" tabRatio="500" activeTab="0"/>
  </bookViews>
  <sheets>
    <sheet name="рег" sheetId="2" r:id="rId1"/>
    <sheet name="Ноябрь" sheetId="3" r:id="rId2"/>
  </sheets>
  <definedNames>
    <definedName name="_xlnm.Print_Area" localSheetId="1">'Ноябрь'!$A$1:$CF$23</definedName>
    <definedName name="_xlnm.Print_Area" localSheetId="0">'рег'!$A$1:$CE$18</definedName>
  </definedNames>
  <calcPr calcId="145621" refMode="R1C1"/>
  <extLst/>
</workbook>
</file>

<file path=xl/sharedStrings.xml><?xml version="1.0" encoding="utf-8"?>
<sst xmlns="http://schemas.openxmlformats.org/spreadsheetml/2006/main" count="363" uniqueCount="132">
  <si>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</si>
  <si>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</si>
  <si>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</si>
  <si>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</si>
  <si>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</si>
  <si>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</si>
  <si>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</si>
  <si>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</si>
  <si>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</si>
  <si>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</si>
  <si>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</si>
  <si>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</si>
  <si>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</si>
  <si>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</si>
  <si>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</si>
  <si>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</si>
  <si>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</si>
  <si>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</si>
  <si>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</si>
  <si>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</si>
  <si>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</si>
  <si>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</si>
  <si>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</si>
  <si>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</si>
  <si>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</si>
  <si>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</si>
  <si>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</si>
  <si>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</si>
  <si>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</si>
  <si>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</si>
  <si>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</si>
  <si>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</si>
  <si>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</si>
  <si>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</si>
  <si>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</si>
  <si>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</si>
  <si>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</si>
  <si>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</si>
  <si>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</si>
  <si>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</si>
  <si>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</si>
  <si>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</si>
  <si>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</si>
  <si>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</si>
  <si>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</si>
  <si>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</si>
  <si>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</si>
  <si>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</si>
  <si>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</si>
  <si>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</si>
  <si>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</si>
  <si>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</si>
  <si>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</si>
  <si>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</si>
  <si>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</si>
  <si>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</si>
  <si>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</si>
  <si>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</si>
  <si>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</si>
  <si>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</si>
  <si>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</si>
  <si>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</si>
  <si>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</si>
  <si>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</si>
  <si>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</si>
  <si>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</si>
  <si>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</si>
  <si>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</si>
  <si>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</si>
  <si>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 xml:space="preserve">Великий Нвогород, мкр. Деревяницы, ул. Береговая, д. 47, 58.5739,31.3330 </t>
  </si>
  <si>
    <t>Великий Новгород, мкр. Волховский, 58.5780,31.3134</t>
  </si>
  <si>
    <t>Великий Новгород, мкр. Кречевицы, 58.638248,31.372122</t>
  </si>
  <si>
    <t xml:space="preserve">Великий Новгород,  ул. Орловская, Петровское кладбище, 58.5103,31.2601 </t>
  </si>
  <si>
    <t>Юрьевское шоссе, 2, з/у с кад. № 53:23:7814702:110 58.5014,31.2539</t>
  </si>
  <si>
    <t>Великий Новгород, ул. Щусева, 58.5637, 31.2906</t>
  </si>
  <si>
    <t xml:space="preserve">Великий Нвогород, мкр. Деревяницы, ул. Перспективная, д. 1, 58.5581, 31.2983 </t>
  </si>
  <si>
    <t xml:space="preserve">Великий Нвогород, мкр. Деревяницы, ул. Перспективная, д. 10, 58.5604, 31.2998 </t>
  </si>
  <si>
    <t>Юрьевское шоссе, 2, кад. № 53:23:7814702:98 58.4973,31.2452</t>
  </si>
  <si>
    <t>Великий Новгород, Лужское ш., 17 кад. номер 53:23: 8523401:2</t>
  </si>
  <si>
    <t>пер. Полевой</t>
  </si>
  <si>
    <t>пр. Энергетиков напротив поворота на завод</t>
  </si>
  <si>
    <t>ул. Панкратова 6</t>
  </si>
  <si>
    <t>ул. Б.С.Петербургская 28 к2</t>
  </si>
  <si>
    <t>Юрьево, дорога к метеостанции</t>
  </si>
  <si>
    <t>Юрьевское шоссе 2Б</t>
  </si>
  <si>
    <t>Великий Новгород, ул. Морозовская, д. 50</t>
  </si>
  <si>
    <t>г Великий Новгород, ш Юрьевское, д 2 участок с кад. № 53:23:7814702:926  58.497570, 31.250585</t>
  </si>
  <si>
    <t xml:space="preserve">угол Зелинского - Космонавтов </t>
  </si>
  <si>
    <t>ул. Славная 29/21</t>
  </si>
  <si>
    <t>ул. 8 Марта - ул. Октябрьская</t>
  </si>
  <si>
    <t>ул. Б.Московская 10- а</t>
  </si>
  <si>
    <t>мкр. Кречевицы 9</t>
  </si>
  <si>
    <t xml:space="preserve">ул. Б.С.Петербургская 138 </t>
  </si>
  <si>
    <t xml:space="preserve"> </t>
  </si>
  <si>
    <t>ул. Полевая 3</t>
  </si>
  <si>
    <t>ул. Щитная</t>
  </si>
  <si>
    <t>ул. Сенная 6</t>
  </si>
  <si>
    <t>мкр. Кречевицы</t>
  </si>
  <si>
    <t>ул. Б.Московская 10</t>
  </si>
  <si>
    <t>берег р. Волхов ул. Щусева</t>
  </si>
  <si>
    <t>ул. Псковская 42 к.1- 44</t>
  </si>
  <si>
    <t>набережная р. Гзень</t>
  </si>
  <si>
    <t>ул. Германа 7</t>
  </si>
  <si>
    <t>ул. Королева 7,9</t>
  </si>
  <si>
    <t>ул. Стратилатовская</t>
  </si>
  <si>
    <t>ул. Мерецкова- Волосова</t>
  </si>
  <si>
    <t>территория между стадионом  и школой № 2 по ул. Зелинского</t>
  </si>
  <si>
    <t xml:space="preserve">мкр. Кречевицы у самолета </t>
  </si>
  <si>
    <t xml:space="preserve">скв. Мужества   </t>
  </si>
  <si>
    <t>Приложение 2 Обобщенная таблица  Ноябрь</t>
  </si>
  <si>
    <t>Приложение 2-  Ноябрь 2021</t>
  </si>
  <si>
    <t>Великий Новгород, ул Народная, д. 32 53:23:7200102:60</t>
  </si>
  <si>
    <t>ул. Космонавтов 22</t>
  </si>
  <si>
    <t>Великий Новгород, ул. Народная, д. 35 53:23:7201001:110</t>
  </si>
  <si>
    <t>ул. Л. Голикова 8/55</t>
  </si>
  <si>
    <t>ул. Оловянка 11/3</t>
  </si>
  <si>
    <t xml:space="preserve">пр. Корсунова 57 вдоль реки </t>
  </si>
  <si>
    <t>ул. Псковская 2 во дворе</t>
  </si>
  <si>
    <t>ул. Псковская 4</t>
  </si>
  <si>
    <t>Корсунова 3</t>
  </si>
  <si>
    <t>Новолучанксая 33/2</t>
  </si>
  <si>
    <t>ул. Советской Армии</t>
  </si>
  <si>
    <t>ул. Сенная 4-7</t>
  </si>
  <si>
    <t>ул. Б.С.Петербургскаянапротьив д.№ 173</t>
  </si>
  <si>
    <t>ул. Кочетова 47</t>
  </si>
  <si>
    <t xml:space="preserve">ул. Михайловская </t>
  </si>
  <si>
    <t>мкр .Кречевицы 9</t>
  </si>
  <si>
    <t>ул. Московская 10</t>
  </si>
  <si>
    <t>ул. 20 Января</t>
  </si>
  <si>
    <t xml:space="preserve">мкр. Волховский </t>
  </si>
  <si>
    <t>Аракчеевские канавы мкр. Кречевицы</t>
  </si>
  <si>
    <t>ул. Б.С.Петербургская напротив д.№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</si>
</sst>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  <numFmt numFmtId="169" formatCode="#,##0.000"/>
    <numFmt numFmtId="170" formatCode="#,##0.0000"/>
  </numFmts>
  <fonts count="26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87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9" borderId="5" xfId="0" applyFill="1" applyBorder="1"/>
    <xf numFmtId="0" fontId="0" fillId="14" borderId="5" xfId="0" applyFill="1" applyBorder="1"/>
    <xf numFmtId="0" fontId="0" fillId="3" borderId="5" xfId="0" applyFill="1" applyBorder="1"/>
    <xf numFmtId="0" fontId="0" fillId="16" borderId="5" xfId="0" applyFill="1" applyBorder="1"/>
    <xf numFmtId="0" fontId="17" fillId="9" borderId="5" xfId="0" applyFont="1" applyFill="1" applyBorder="1" applyAlignment="1">
      <alignment horizontal="center" vertical="center"/>
    </xf>
    <xf numFmtId="0" fontId="0" fillId="17" borderId="2" xfId="0" applyFill="1" applyBorder="1"/>
    <xf numFmtId="4" fontId="17" fillId="9" borderId="2" xfId="0" applyNumberFormat="1" applyFont="1" applyFill="1" applyBorder="1" applyAlignment="1">
      <alignment horizontal="center" vertical="center"/>
    </xf>
    <xf numFmtId="3" fontId="17" fillId="9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 wrapText="1"/>
    </xf>
    <xf numFmtId="0" fontId="18" fillId="20" borderId="4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7" fillId="20" borderId="2" xfId="0" applyFont="1" applyFill="1" applyBorder="1" applyAlignment="1">
      <alignment wrapText="1"/>
    </xf>
    <xf numFmtId="0" fontId="0" fillId="20" borderId="2" xfId="0" applyFill="1" applyBorder="1" applyAlignment="1">
      <alignment horizontal="center"/>
    </xf>
    <xf numFmtId="0" fontId="0" fillId="20" borderId="2" xfId="0" applyFill="1" applyBorder="1"/>
    <xf numFmtId="0" fontId="10" fillId="20" borderId="2" xfId="0" applyFont="1" applyFill="1" applyBorder="1" applyAlignment="1">
      <alignment wrapText="1"/>
    </xf>
    <xf numFmtId="0" fontId="14" fillId="0" borderId="2" xfId="0" applyFont="1" applyBorder="1"/>
    <xf numFmtId="0" fontId="20" fillId="12" borderId="2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 wrapText="1"/>
    </xf>
    <xf numFmtId="0" fontId="20" fillId="19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 wrapText="1"/>
    </xf>
    <xf numFmtId="0" fontId="20" fillId="20" borderId="2" xfId="0" applyFont="1" applyFill="1" applyBorder="1" applyAlignment="1">
      <alignment horizontal="center" vertical="center" wrapText="1"/>
    </xf>
    <xf numFmtId="168" fontId="17" fillId="8" borderId="2" xfId="0" applyNumberFormat="1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wrapText="1"/>
    </xf>
    <xf numFmtId="0" fontId="22" fillId="9" borderId="2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170" fontId="17" fillId="0" borderId="2" xfId="0" applyNumberFormat="1" applyFont="1" applyBorder="1" applyAlignment="1">
      <alignment horizontal="center" vertical="center"/>
    </xf>
    <xf numFmtId="170" fontId="17" fillId="11" borderId="4" xfId="0" applyNumberFormat="1" applyFont="1" applyFill="1" applyBorder="1" applyAlignment="1">
      <alignment horizontal="center" vertical="center" wrapText="1"/>
    </xf>
    <xf numFmtId="169" fontId="17" fillId="0" borderId="4" xfId="0" applyNumberFormat="1" applyFont="1" applyFill="1" applyBorder="1" applyAlignment="1">
      <alignment horizontal="center" vertical="center" wrapText="1"/>
    </xf>
    <xf numFmtId="0" fontId="22" fillId="9" borderId="2" xfId="0" applyFont="1" applyFill="1" applyBorder="1"/>
    <xf numFmtId="0" fontId="7" fillId="12" borderId="3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/>
    </xf>
    <xf numFmtId="169" fontId="21" fillId="0" borderId="2" xfId="0" applyNumberFormat="1" applyFont="1" applyBorder="1" applyAlignment="1">
      <alignment horizontal="center" vertical="center"/>
    </xf>
    <xf numFmtId="3" fontId="21" fillId="9" borderId="2" xfId="0" applyNumberFormat="1" applyFont="1" applyFill="1" applyBorder="1" applyAlignment="1">
      <alignment horizontal="center" vertical="center"/>
    </xf>
    <xf numFmtId="169" fontId="21" fillId="9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3" fontId="21" fillId="9" borderId="4" xfId="0" applyNumberFormat="1" applyFont="1" applyFill="1" applyBorder="1" applyAlignment="1">
      <alignment horizontal="center" vertical="center"/>
    </xf>
    <xf numFmtId="169" fontId="21" fillId="9" borderId="4" xfId="0" applyNumberFormat="1" applyFont="1" applyFill="1" applyBorder="1" applyAlignment="1">
      <alignment horizontal="center" vertical="center"/>
    </xf>
    <xf numFmtId="169" fontId="21" fillId="0" borderId="4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 vertical="center" wrapText="1"/>
    </xf>
    <xf numFmtId="2" fontId="21" fillId="11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22" fillId="14" borderId="2" xfId="0" applyFont="1" applyFill="1" applyBorder="1"/>
    <xf numFmtId="0" fontId="22" fillId="3" borderId="2" xfId="0" applyFont="1" applyFill="1" applyBorder="1"/>
    <xf numFmtId="0" fontId="7" fillId="9" borderId="2" xfId="0" applyFont="1" applyFill="1" applyBorder="1" applyAlignment="1">
      <alignment wrapText="1"/>
    </xf>
    <xf numFmtId="0" fontId="23" fillId="9" borderId="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vertical="center"/>
    </xf>
    <xf numFmtId="0" fontId="22" fillId="9" borderId="2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/>
    </xf>
    <xf numFmtId="0" fontId="23" fillId="9" borderId="2" xfId="0" applyFont="1" applyFill="1" applyBorder="1"/>
    <xf numFmtId="0" fontId="20" fillId="9" borderId="4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4" fillId="0" borderId="2" xfId="0" applyFont="1" applyBorder="1"/>
    <xf numFmtId="0" fontId="20" fillId="4" borderId="2" xfId="0" applyFont="1" applyFill="1" applyBorder="1" applyAlignment="1">
      <alignment horizontal="center" vertical="center"/>
    </xf>
    <xf numFmtId="0" fontId="20" fillId="9" borderId="2" xfId="0" applyFont="1" applyFill="1" applyBorder="1"/>
    <xf numFmtId="0" fontId="25" fillId="0" borderId="2" xfId="0" applyFont="1" applyBorder="1"/>
    <xf numFmtId="0" fontId="12" fillId="0" borderId="2" xfId="0" applyFont="1" applyBorder="1"/>
    <xf numFmtId="170" fontId="21" fillId="9" borderId="2" xfId="0" applyNumberFormat="1" applyFont="1" applyFill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3" fontId="21" fillId="11" borderId="2" xfId="0" applyNumberFormat="1" applyFont="1" applyFill="1" applyBorder="1" applyAlignment="1">
      <alignment horizontal="center" vertical="center"/>
    </xf>
    <xf numFmtId="49" fontId="19" fillId="21" borderId="2" xfId="0" applyNumberFormat="1" applyFont="1" applyFill="1" applyBorder="1" applyAlignment="1">
      <alignment horizontal="center" vertical="center" wrapText="1"/>
    </xf>
    <xf numFmtId="0" fontId="17" fillId="22" borderId="4" xfId="0" applyFont="1" applyFill="1" applyBorder="1" applyAlignment="1">
      <alignment horizontal="center" vertical="center" wrapText="1"/>
    </xf>
    <xf numFmtId="168" fontId="17" fillId="22" borderId="4" xfId="0" applyNumberFormat="1" applyFont="1" applyFill="1" applyBorder="1" applyAlignment="1">
      <alignment horizontal="center" vertical="center" wrapText="1"/>
    </xf>
    <xf numFmtId="0" fontId="17" fillId="23" borderId="2" xfId="0" applyFont="1" applyFill="1" applyBorder="1" applyAlignment="1">
      <alignment horizontal="center" vertical="center"/>
    </xf>
    <xf numFmtId="0" fontId="17" fillId="21" borderId="2" xfId="0" applyFont="1" applyFill="1" applyBorder="1" applyAlignment="1">
      <alignment horizontal="center" vertical="center" wrapText="1"/>
    </xf>
    <xf numFmtId="166" fontId="17" fillId="22" borderId="4" xfId="0" applyNumberFormat="1" applyFont="1" applyFill="1" applyBorder="1" applyAlignment="1">
      <alignment horizontal="center" vertical="center" wrapText="1"/>
    </xf>
    <xf numFmtId="0" fontId="17" fillId="21" borderId="5" xfId="0" applyFont="1" applyFill="1" applyBorder="1" applyAlignment="1">
      <alignment horizontal="center" vertical="center" wrapText="1"/>
    </xf>
    <xf numFmtId="0" fontId="17" fillId="22" borderId="6" xfId="0" applyFont="1" applyFill="1" applyBorder="1" applyAlignment="1">
      <alignment horizontal="center" vertical="center" wrapText="1"/>
    </xf>
    <xf numFmtId="166" fontId="17" fillId="22" borderId="6" xfId="0" applyNumberFormat="1" applyFont="1" applyFill="1" applyBorder="1" applyAlignment="1">
      <alignment horizontal="center" vertical="center" wrapText="1"/>
    </xf>
    <xf numFmtId="0" fontId="17" fillId="23" borderId="5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166" fontId="21" fillId="8" borderId="2" xfId="0" applyNumberFormat="1" applyFont="1" applyFill="1" applyBorder="1" applyAlignment="1">
      <alignment horizontal="center" vertical="center"/>
    </xf>
    <xf numFmtId="168" fontId="21" fillId="8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13" fillId="7" borderId="7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8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8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11" borderId="14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5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7" fillId="12" borderId="7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8" xfId="0" applyFont="1" applyFill="1" applyBorder="1" applyAlignment="1">
      <alignment horizontal="center" vertical="center" textRotation="90" wrapText="1"/>
    </xf>
    <xf numFmtId="0" fontId="13" fillId="12" borderId="7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8" xfId="0" applyFont="1" applyFill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7" fillId="11" borderId="14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5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E77"/>
  <sheetViews>
    <sheetView tabSelected="1" zoomScalePageLayoutView="80" workbookViewId="0" topLeftCell="C7">
      <selection activeCell="M20" sqref="M20"/>
    </sheetView>
  </sheetViews>
  <sheetFormatPr defaultColWidth="9.140625" defaultRowHeight="15" outlineLevelCol="1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6" width="9.8515625" style="2" customWidth="1"/>
    <col min="7" max="7" width="5.8515625" style="2" customWidth="1"/>
    <col min="8" max="8" width="7.140625" style="2" customWidth="1"/>
    <col min="9" max="9" width="8.421875" style="2" customWidth="1"/>
    <col min="10" max="10" width="5.7109375" style="2" customWidth="1"/>
    <col min="11" max="11" width="6.7109375" style="2" customWidth="1"/>
    <col min="12" max="12" width="7.8515625" style="2" customWidth="1"/>
    <col min="13" max="14" width="6.7109375" style="2" customWidth="1"/>
    <col min="15" max="15" width="8.421875" style="2" bestFit="1" customWidth="1"/>
    <col min="16" max="16" width="7.8515625" style="0" customWidth="1"/>
    <col min="17" max="17" width="7.140625" style="0" customWidth="1"/>
    <col min="18" max="18" width="8.140625" style="2" customWidth="1"/>
    <col min="19" max="19" width="5.8515625" style="2" customWidth="1"/>
    <col min="20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9.7109375" style="2" customWidth="1"/>
    <col min="26" max="26" width="6.7109375" style="2" customWidth="1"/>
    <col min="27" max="27" width="8.28125" style="0" customWidth="1"/>
    <col min="28" max="28" width="10.7109375" style="0" customWidth="1"/>
    <col min="29" max="29" width="19.140625" style="0" hidden="1" customWidth="1" outlineLevel="1"/>
    <col min="30" max="30" width="6.8515625" style="0" hidden="1" customWidth="1" outlineLevel="1"/>
    <col min="31" max="31" width="7.28125" style="0" hidden="1" customWidth="1" outlineLevel="1"/>
    <col min="32" max="33" width="7.28125" style="2" hidden="1" customWidth="1" outlineLevel="1"/>
    <col min="34" max="34" width="7.00390625" style="0" hidden="1" customWidth="1" outlineLevel="1"/>
    <col min="35" max="35" width="7.57421875" style="0" hidden="1" customWidth="1" outlineLevel="1"/>
    <col min="36" max="36" width="23.7109375" style="0" hidden="1" customWidth="1" outlineLevel="1"/>
    <col min="37" max="37" width="8.00390625" style="0" hidden="1" customWidth="1" outlineLevel="1"/>
    <col min="38" max="38" width="7.57421875" style="0" hidden="1" customWidth="1" outlineLevel="1"/>
    <col min="39" max="40" width="7.57421875" style="2" hidden="1" customWidth="1" outlineLevel="1"/>
    <col min="41" max="41" width="7.28125" style="0" hidden="1" customWidth="1" outlineLevel="1"/>
    <col min="42" max="42" width="7.421875" style="0" hidden="1" customWidth="1" outlineLevel="1"/>
    <col min="43" max="43" width="15.421875" style="0" hidden="1" customWidth="1" outlineLevel="1"/>
    <col min="44" max="44" width="7.140625" style="0" hidden="1" customWidth="1" outlineLevel="1"/>
    <col min="45" max="45" width="6.00390625" style="0" hidden="1" customWidth="1" outlineLevel="1"/>
    <col min="46" max="47" width="6.00390625" style="2" hidden="1" customWidth="1" outlineLevel="1"/>
    <col min="48" max="48" width="5.7109375" style="0" hidden="1" customWidth="1" outlineLevel="1"/>
    <col min="49" max="49" width="9.421875" style="0" hidden="1" customWidth="1" outlineLevel="1"/>
    <col min="50" max="50" width="6.140625" style="0" customWidth="1" collapsed="1"/>
    <col min="51" max="51" width="8.140625" style="0" customWidth="1"/>
    <col min="52" max="52" width="8.00390625" style="2" customWidth="1"/>
    <col min="53" max="53" width="6.140625" style="2" customWidth="1"/>
    <col min="54" max="54" width="8.28125" style="0" customWidth="1"/>
    <col min="55" max="55" width="6.8515625" style="0" customWidth="1"/>
    <col min="56" max="56" width="19.8515625" style="0" customWidth="1"/>
    <col min="57" max="57" width="6.28125" style="0" customWidth="1"/>
    <col min="58" max="58" width="10.7109375" style="0" customWidth="1"/>
    <col min="59" max="59" width="8.00390625" style="2" customWidth="1"/>
    <col min="60" max="60" width="5.28125" style="2" customWidth="1"/>
    <col min="61" max="62" width="12.28125" style="0" customWidth="1"/>
    <col min="63" max="63" width="20.140625" style="0" hidden="1" customWidth="1" outlineLevel="1"/>
    <col min="64" max="64" width="6.57421875" style="0" hidden="1" customWidth="1" outlineLevel="1"/>
    <col min="65" max="65" width="7.57421875" style="0" hidden="1" customWidth="1" outlineLevel="1"/>
    <col min="66" max="67" width="7.57421875" style="2" hidden="1" customWidth="1" outlineLevel="1"/>
    <col min="68" max="68" width="7.57421875" style="0" hidden="1" customWidth="1" outlineLevel="1"/>
    <col min="69" max="69" width="9.28125" style="0" hidden="1" customWidth="1" outlineLevel="1"/>
    <col min="70" max="70" width="18.8515625" style="0" hidden="1" customWidth="1" outlineLevel="1"/>
    <col min="71" max="71" width="6.7109375" style="0" hidden="1" customWidth="1" outlineLevel="1"/>
    <col min="72" max="72" width="5.28125" style="0" hidden="1" customWidth="1" outlineLevel="1"/>
    <col min="73" max="74" width="5.28125" style="2" hidden="1" customWidth="1" outlineLevel="1"/>
    <col min="75" max="76" width="7.140625" style="0" hidden="1" customWidth="1" outlineLevel="1"/>
    <col min="77" max="77" width="15.140625" style="0" hidden="1" customWidth="1" outlineLevel="1"/>
    <col min="78" max="78" width="6.8515625" style="0" hidden="1" customWidth="1" outlineLevel="1"/>
    <col min="79" max="79" width="7.8515625" style="0" hidden="1" customWidth="1" outlineLevel="1"/>
    <col min="80" max="81" width="7.8515625" style="2" hidden="1" customWidth="1" outlineLevel="1"/>
    <col min="82" max="82" width="9.7109375" style="0" hidden="1" customWidth="1" outlineLevel="1"/>
    <col min="83" max="83" width="5.57421875" style="0" hidden="1" customWidth="1" outlineLevel="1"/>
    <col min="84" max="84" width="9.140625" style="0" customWidth="1" collapsed="1"/>
    <col min="85" max="1048" width="9.140625" style="0" customWidth="1"/>
  </cols>
  <sheetData>
    <row r="1" ht="11.25" customHeight="1"/>
    <row r="2" spans="3:83" ht="63" customHeight="1">
      <c r="C2" s="194" t="s">
        <v>109</v>
      </c>
      <c r="D2" s="194"/>
      <c r="E2" s="194"/>
      <c r="F2" s="194"/>
      <c r="G2" s="194"/>
      <c r="H2" s="194"/>
      <c r="I2" s="194"/>
      <c r="J2" s="194"/>
      <c r="K2" s="280" t="s">
        <v>0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281"/>
      <c r="C4" s="282" t="s">
        <v>1</v>
      </c>
      <c r="D4" s="283" t="s">
        <v>2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</row>
    <row r="5" spans="1:83" s="9" customFormat="1" ht="32.25" customHeight="1">
      <c r="A5" s="8"/>
      <c r="B5" s="281"/>
      <c r="C5" s="282"/>
      <c r="D5" s="231" t="s">
        <v>3</v>
      </c>
      <c r="E5" s="232"/>
      <c r="F5" s="233"/>
      <c r="G5" s="240" t="s">
        <v>4</v>
      </c>
      <c r="H5" s="241"/>
      <c r="I5" s="242"/>
      <c r="J5" s="249" t="s">
        <v>5</v>
      </c>
      <c r="K5" s="250"/>
      <c r="L5" s="251"/>
      <c r="M5" s="258" t="s">
        <v>6</v>
      </c>
      <c r="N5" s="259"/>
      <c r="O5" s="260"/>
      <c r="P5" s="284" t="s">
        <v>7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</row>
    <row r="6" spans="1:83" s="9" customFormat="1" ht="21.75" customHeight="1">
      <c r="A6" s="8"/>
      <c r="B6" s="281"/>
      <c r="C6" s="282"/>
      <c r="D6" s="234"/>
      <c r="E6" s="235"/>
      <c r="F6" s="236"/>
      <c r="G6" s="243"/>
      <c r="H6" s="244"/>
      <c r="I6" s="245"/>
      <c r="J6" s="252"/>
      <c r="K6" s="253"/>
      <c r="L6" s="254"/>
      <c r="M6" s="261"/>
      <c r="N6" s="262"/>
      <c r="O6" s="263"/>
      <c r="P6" s="276" t="s">
        <v>8</v>
      </c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 t="s">
        <v>9</v>
      </c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</row>
    <row r="7" spans="1:83" s="9" customFormat="1" ht="9.75" customHeight="1">
      <c r="A7" s="8"/>
      <c r="B7" s="281"/>
      <c r="C7" s="282"/>
      <c r="D7" s="234"/>
      <c r="E7" s="235"/>
      <c r="F7" s="236"/>
      <c r="G7" s="243"/>
      <c r="H7" s="244"/>
      <c r="I7" s="245"/>
      <c r="J7" s="252"/>
      <c r="K7" s="253"/>
      <c r="L7" s="254"/>
      <c r="M7" s="261"/>
      <c r="N7" s="262"/>
      <c r="O7" s="263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</row>
    <row r="8" spans="1:83" s="9" customFormat="1" ht="24.75" customHeight="1">
      <c r="A8" s="8"/>
      <c r="B8" s="281"/>
      <c r="C8" s="282"/>
      <c r="D8" s="234"/>
      <c r="E8" s="235"/>
      <c r="F8" s="236"/>
      <c r="G8" s="243"/>
      <c r="H8" s="244"/>
      <c r="I8" s="245"/>
      <c r="J8" s="252"/>
      <c r="K8" s="253"/>
      <c r="L8" s="254"/>
      <c r="M8" s="261"/>
      <c r="N8" s="262"/>
      <c r="O8" s="263"/>
      <c r="P8" s="267" t="s">
        <v>10</v>
      </c>
      <c r="Q8" s="268"/>
      <c r="R8" s="269"/>
      <c r="S8" s="213" t="s">
        <v>11</v>
      </c>
      <c r="T8" s="214"/>
      <c r="U8" s="215"/>
      <c r="V8" s="276" t="s">
        <v>12</v>
      </c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67" t="s">
        <v>3</v>
      </c>
      <c r="AY8" s="268"/>
      <c r="AZ8" s="269"/>
      <c r="BA8" s="213" t="s">
        <v>4</v>
      </c>
      <c r="BB8" s="214"/>
      <c r="BC8" s="215"/>
      <c r="BD8" s="276" t="s">
        <v>12</v>
      </c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</row>
    <row r="9" spans="1:83" s="9" customFormat="1" ht="90.75" customHeight="1">
      <c r="A9" s="8"/>
      <c r="B9" s="281"/>
      <c r="C9" s="282"/>
      <c r="D9" s="234"/>
      <c r="E9" s="235"/>
      <c r="F9" s="236"/>
      <c r="G9" s="243"/>
      <c r="H9" s="244"/>
      <c r="I9" s="245"/>
      <c r="J9" s="252"/>
      <c r="K9" s="253"/>
      <c r="L9" s="254"/>
      <c r="M9" s="261"/>
      <c r="N9" s="262"/>
      <c r="O9" s="263"/>
      <c r="P9" s="270"/>
      <c r="Q9" s="271"/>
      <c r="R9" s="272"/>
      <c r="S9" s="216"/>
      <c r="T9" s="217"/>
      <c r="U9" s="218"/>
      <c r="V9" s="285" t="s">
        <v>13</v>
      </c>
      <c r="W9" s="285"/>
      <c r="X9" s="285"/>
      <c r="Y9" s="285"/>
      <c r="Z9" s="285"/>
      <c r="AA9" s="285"/>
      <c r="AB9" s="285"/>
      <c r="AC9" s="286" t="s">
        <v>14</v>
      </c>
      <c r="AD9" s="286"/>
      <c r="AE9" s="286"/>
      <c r="AF9" s="286"/>
      <c r="AG9" s="286"/>
      <c r="AH9" s="286"/>
      <c r="AI9" s="286"/>
      <c r="AJ9" s="278" t="s">
        <v>15</v>
      </c>
      <c r="AK9" s="278"/>
      <c r="AL9" s="278"/>
      <c r="AM9" s="278"/>
      <c r="AN9" s="278"/>
      <c r="AO9" s="278"/>
      <c r="AP9" s="278"/>
      <c r="AQ9" s="279" t="s">
        <v>16</v>
      </c>
      <c r="AR9" s="279"/>
      <c r="AS9" s="279"/>
      <c r="AT9" s="279"/>
      <c r="AU9" s="279"/>
      <c r="AV9" s="279"/>
      <c r="AW9" s="279"/>
      <c r="AX9" s="270"/>
      <c r="AY9" s="271"/>
      <c r="AZ9" s="272"/>
      <c r="BA9" s="216"/>
      <c r="BB9" s="217"/>
      <c r="BC9" s="218"/>
      <c r="BD9" s="285" t="s">
        <v>13</v>
      </c>
      <c r="BE9" s="285"/>
      <c r="BF9" s="285"/>
      <c r="BG9" s="285"/>
      <c r="BH9" s="285"/>
      <c r="BI9" s="285"/>
      <c r="BJ9" s="285"/>
      <c r="BK9" s="277" t="s">
        <v>14</v>
      </c>
      <c r="BL9" s="277"/>
      <c r="BM9" s="277"/>
      <c r="BN9" s="277"/>
      <c r="BO9" s="277"/>
      <c r="BP9" s="277"/>
      <c r="BQ9" s="277"/>
      <c r="BR9" s="278" t="s">
        <v>15</v>
      </c>
      <c r="BS9" s="278"/>
      <c r="BT9" s="278"/>
      <c r="BU9" s="278"/>
      <c r="BV9" s="278"/>
      <c r="BW9" s="278"/>
      <c r="BX9" s="278"/>
      <c r="BY9" s="279" t="s">
        <v>16</v>
      </c>
      <c r="BZ9" s="279"/>
      <c r="CA9" s="279"/>
      <c r="CB9" s="279"/>
      <c r="CC9" s="279"/>
      <c r="CD9" s="279"/>
      <c r="CE9" s="279"/>
    </row>
    <row r="10" spans="1:83" s="9" customFormat="1" ht="173.25" customHeight="1">
      <c r="A10" s="8"/>
      <c r="B10" s="281"/>
      <c r="C10" s="282"/>
      <c r="D10" s="237"/>
      <c r="E10" s="238"/>
      <c r="F10" s="239"/>
      <c r="G10" s="246"/>
      <c r="H10" s="247"/>
      <c r="I10" s="248"/>
      <c r="J10" s="255"/>
      <c r="K10" s="256"/>
      <c r="L10" s="257"/>
      <c r="M10" s="264"/>
      <c r="N10" s="265"/>
      <c r="O10" s="266"/>
      <c r="P10" s="273"/>
      <c r="Q10" s="274"/>
      <c r="R10" s="275"/>
      <c r="S10" s="219"/>
      <c r="T10" s="220"/>
      <c r="U10" s="221"/>
      <c r="V10" s="33" t="s">
        <v>17</v>
      </c>
      <c r="W10" s="210" t="s">
        <v>18</v>
      </c>
      <c r="X10" s="211"/>
      <c r="Y10" s="212"/>
      <c r="Z10" s="222" t="s">
        <v>19</v>
      </c>
      <c r="AA10" s="223"/>
      <c r="AB10" s="224"/>
      <c r="AC10" s="40" t="s">
        <v>20</v>
      </c>
      <c r="AD10" s="225" t="s">
        <v>21</v>
      </c>
      <c r="AE10" s="226"/>
      <c r="AF10" s="227"/>
      <c r="AG10" s="228" t="s">
        <v>19</v>
      </c>
      <c r="AH10" s="229"/>
      <c r="AI10" s="230"/>
      <c r="AJ10" s="24" t="s">
        <v>22</v>
      </c>
      <c r="AK10" s="198" t="s">
        <v>21</v>
      </c>
      <c r="AL10" s="199"/>
      <c r="AM10" s="200"/>
      <c r="AN10" s="201" t="s">
        <v>19</v>
      </c>
      <c r="AO10" s="202"/>
      <c r="AP10" s="203"/>
      <c r="AQ10" s="19" t="s">
        <v>23</v>
      </c>
      <c r="AR10" s="204" t="s">
        <v>18</v>
      </c>
      <c r="AS10" s="205"/>
      <c r="AT10" s="206"/>
      <c r="AU10" s="207" t="s">
        <v>24</v>
      </c>
      <c r="AV10" s="208"/>
      <c r="AW10" s="209"/>
      <c r="AX10" s="273"/>
      <c r="AY10" s="274"/>
      <c r="AZ10" s="275"/>
      <c r="BA10" s="219"/>
      <c r="BB10" s="220"/>
      <c r="BC10" s="221"/>
      <c r="BD10" s="34" t="s">
        <v>17</v>
      </c>
      <c r="BE10" s="210" t="s">
        <v>18</v>
      </c>
      <c r="BF10" s="211"/>
      <c r="BG10" s="212"/>
      <c r="BH10" s="222" t="s">
        <v>24</v>
      </c>
      <c r="BI10" s="223"/>
      <c r="BJ10" s="224"/>
      <c r="BK10" s="35" t="s">
        <v>25</v>
      </c>
      <c r="BL10" s="225" t="s">
        <v>21</v>
      </c>
      <c r="BM10" s="226"/>
      <c r="BN10" s="227"/>
      <c r="BO10" s="228" t="s">
        <v>19</v>
      </c>
      <c r="BP10" s="229"/>
      <c r="BQ10" s="230"/>
      <c r="BR10" s="24" t="s">
        <v>22</v>
      </c>
      <c r="BS10" s="198" t="s">
        <v>21</v>
      </c>
      <c r="BT10" s="199"/>
      <c r="BU10" s="200"/>
      <c r="BV10" s="201" t="s">
        <v>24</v>
      </c>
      <c r="BW10" s="202"/>
      <c r="BX10" s="203"/>
      <c r="BY10" s="19" t="s">
        <v>23</v>
      </c>
      <c r="BZ10" s="204" t="s">
        <v>18</v>
      </c>
      <c r="CA10" s="205"/>
      <c r="CB10" s="206"/>
      <c r="CC10" s="207" t="s">
        <v>24</v>
      </c>
      <c r="CD10" s="208"/>
      <c r="CE10" s="209"/>
    </row>
    <row r="11" spans="1:83" s="12" customFormat="1" ht="29.25" customHeight="1">
      <c r="A11" s="8"/>
      <c r="B11" s="11"/>
      <c r="C11" s="282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78">
        <f aca="true" t="shared" si="0" ref="D13:I13">P13+AX13</f>
        <v>92</v>
      </c>
      <c r="E13" s="48">
        <f t="shared" si="0"/>
        <v>6.993599999999999</v>
      </c>
      <c r="F13" s="131">
        <f t="shared" si="0"/>
        <v>2153.715</v>
      </c>
      <c r="G13" s="15">
        <f t="shared" si="0"/>
        <v>89</v>
      </c>
      <c r="H13" s="48">
        <f t="shared" si="0"/>
        <v>6.9962999999999935</v>
      </c>
      <c r="I13" s="52">
        <f t="shared" si="0"/>
        <v>1918.6150000000002</v>
      </c>
      <c r="J13" s="142">
        <f>D13</f>
        <v>92</v>
      </c>
      <c r="K13" s="86">
        <f>E13</f>
        <v>6.993599999999999</v>
      </c>
      <c r="L13" s="123">
        <f>F13</f>
        <v>2153.715</v>
      </c>
      <c r="M13" s="126">
        <f>G13</f>
        <v>89</v>
      </c>
      <c r="N13" s="192">
        <f aca="true" t="shared" si="1" ref="N13:O13">H13</f>
        <v>6.9962999999999935</v>
      </c>
      <c r="O13" s="193">
        <f t="shared" si="1"/>
        <v>1918.6150000000002</v>
      </c>
      <c r="P13" s="178">
        <f aca="true" t="shared" si="2" ref="P13:U13">W50</f>
        <v>28</v>
      </c>
      <c r="Q13" s="131">
        <f t="shared" si="2"/>
        <v>2.1076</v>
      </c>
      <c r="R13" s="131">
        <f t="shared" si="2"/>
        <v>947.715</v>
      </c>
      <c r="S13" s="130">
        <f t="shared" si="2"/>
        <v>24</v>
      </c>
      <c r="T13" s="132">
        <f t="shared" si="2"/>
        <v>2.1096000000000004</v>
      </c>
      <c r="U13" s="133">
        <f t="shared" si="2"/>
        <v>711.715</v>
      </c>
      <c r="V13" s="45" t="s">
        <v>31</v>
      </c>
      <c r="W13" s="195" t="s">
        <v>32</v>
      </c>
      <c r="X13" s="196"/>
      <c r="Y13" s="197"/>
      <c r="Z13" s="45">
        <v>1</v>
      </c>
      <c r="AA13" s="45">
        <v>0.01</v>
      </c>
      <c r="AB13" s="45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79">
        <f>SUM(BE13:BE25)+SUM(BE27:BE77)</f>
        <v>64</v>
      </c>
      <c r="AY13" s="190">
        <f aca="true" t="shared" si="3" ref="AY13:AZ13">SUM(BF13:BF25)+SUM(BF27:BF77)</f>
        <v>4.885999999999999</v>
      </c>
      <c r="AZ13" s="191">
        <f t="shared" si="3"/>
        <v>1206</v>
      </c>
      <c r="BA13" s="80">
        <f>SUM(BH13:BH77)</f>
        <v>65</v>
      </c>
      <c r="BB13" s="80">
        <f aca="true" t="shared" si="4" ref="BB13:BC13">SUM(BI13:BI77)</f>
        <v>4.886699999999993</v>
      </c>
      <c r="BC13" s="80">
        <f t="shared" si="4"/>
        <v>1206.9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49"/>
      <c r="G14" s="15"/>
      <c r="H14" s="15"/>
      <c r="I14" s="50"/>
      <c r="J14" s="43"/>
      <c r="K14" s="43"/>
      <c r="L14" s="32"/>
      <c r="M14" s="32"/>
      <c r="N14" s="32"/>
      <c r="O14" s="32"/>
      <c r="P14" s="79"/>
      <c r="Q14" s="79"/>
      <c r="R14" s="80"/>
      <c r="S14" s="80"/>
      <c r="T14" s="85"/>
      <c r="U14" s="80"/>
      <c r="V14" s="179" t="s">
        <v>33</v>
      </c>
      <c r="W14" s="180">
        <v>1</v>
      </c>
      <c r="X14" s="181">
        <v>0.005</v>
      </c>
      <c r="Y14" s="182">
        <v>10</v>
      </c>
      <c r="Z14" s="180">
        <v>0</v>
      </c>
      <c r="AA14" s="180">
        <v>0</v>
      </c>
      <c r="AB14" s="180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1"/>
      <c r="AZ14" s="31"/>
      <c r="BA14" s="31"/>
      <c r="BB14" s="31"/>
      <c r="BC14" s="31"/>
      <c r="BD14" s="56" t="s">
        <v>38</v>
      </c>
      <c r="BE14" s="57">
        <v>1</v>
      </c>
      <c r="BF14" s="57">
        <v>0.01</v>
      </c>
      <c r="BG14" s="58">
        <v>2</v>
      </c>
      <c r="BH14" s="57">
        <v>1</v>
      </c>
      <c r="BI14" s="57">
        <v>0.01</v>
      </c>
      <c r="BJ14" s="57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49"/>
      <c r="G15" s="15"/>
      <c r="H15" s="15"/>
      <c r="I15" s="50"/>
      <c r="J15" s="43"/>
      <c r="K15" s="43"/>
      <c r="L15" s="32"/>
      <c r="M15" s="32"/>
      <c r="N15" s="32"/>
      <c r="O15" s="32"/>
      <c r="P15" s="46"/>
      <c r="Q15" s="82"/>
      <c r="R15" s="83"/>
      <c r="S15" s="53"/>
      <c r="T15" s="54"/>
      <c r="U15" s="84"/>
      <c r="V15" s="183" t="s">
        <v>34</v>
      </c>
      <c r="W15" s="180">
        <v>1</v>
      </c>
      <c r="X15" s="181">
        <v>0.03</v>
      </c>
      <c r="Y15" s="182">
        <v>300</v>
      </c>
      <c r="Z15" s="180">
        <v>0</v>
      </c>
      <c r="AA15" s="180">
        <v>0</v>
      </c>
      <c r="AB15" s="180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1"/>
      <c r="AZ15" s="31"/>
      <c r="BA15" s="31"/>
      <c r="BB15" s="31"/>
      <c r="BC15" s="31"/>
      <c r="BD15" s="44" t="s">
        <v>39</v>
      </c>
      <c r="BE15" s="177">
        <v>1</v>
      </c>
      <c r="BF15" s="177">
        <v>0.002</v>
      </c>
      <c r="BG15" s="32">
        <v>2</v>
      </c>
      <c r="BH15" s="177">
        <v>1</v>
      </c>
      <c r="BI15" s="177">
        <v>0.002</v>
      </c>
      <c r="BJ15" s="177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49"/>
      <c r="G16" s="15"/>
      <c r="H16" s="15"/>
      <c r="I16" s="50"/>
      <c r="J16" s="43"/>
      <c r="K16" s="43"/>
      <c r="L16" s="32"/>
      <c r="M16" s="32"/>
      <c r="N16" s="32"/>
      <c r="O16" s="32"/>
      <c r="P16" s="46"/>
      <c r="Q16" s="46"/>
      <c r="R16" s="31"/>
      <c r="S16" s="53"/>
      <c r="T16" s="54"/>
      <c r="U16" s="53"/>
      <c r="V16" s="183" t="s">
        <v>35</v>
      </c>
      <c r="W16" s="180">
        <v>1</v>
      </c>
      <c r="X16" s="184">
        <v>0.0015</v>
      </c>
      <c r="Y16" s="182">
        <v>3</v>
      </c>
      <c r="Z16" s="180">
        <v>0</v>
      </c>
      <c r="AA16" s="180">
        <v>0</v>
      </c>
      <c r="AB16" s="180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1"/>
      <c r="AZ16" s="31"/>
      <c r="BA16" s="31"/>
      <c r="BB16" s="31"/>
      <c r="BC16" s="31"/>
      <c r="BD16" s="44" t="s">
        <v>40</v>
      </c>
      <c r="BE16" s="177">
        <v>1</v>
      </c>
      <c r="BF16" s="177">
        <v>0.01</v>
      </c>
      <c r="BG16" s="32">
        <v>2</v>
      </c>
      <c r="BH16" s="177">
        <v>1</v>
      </c>
      <c r="BI16" s="177">
        <v>0.01</v>
      </c>
      <c r="BJ16" s="177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59"/>
      <c r="D17" s="59"/>
      <c r="E17" s="59"/>
      <c r="F17" s="60"/>
      <c r="G17" s="59"/>
      <c r="H17" s="59"/>
      <c r="I17" s="61"/>
      <c r="J17" s="57"/>
      <c r="K17" s="57"/>
      <c r="L17" s="58"/>
      <c r="M17" s="58"/>
      <c r="N17" s="58"/>
      <c r="O17" s="58"/>
      <c r="P17" s="62"/>
      <c r="Q17" s="62"/>
      <c r="R17" s="63"/>
      <c r="S17" s="64"/>
      <c r="T17" s="65"/>
      <c r="U17" s="64"/>
      <c r="V17" s="185" t="s">
        <v>36</v>
      </c>
      <c r="W17" s="186">
        <v>1</v>
      </c>
      <c r="X17" s="187">
        <v>0.0015</v>
      </c>
      <c r="Y17" s="188">
        <v>3</v>
      </c>
      <c r="Z17" s="186">
        <v>0</v>
      </c>
      <c r="AA17" s="186">
        <v>0</v>
      </c>
      <c r="AB17" s="186">
        <v>0</v>
      </c>
      <c r="AC17" s="66"/>
      <c r="AD17" s="66"/>
      <c r="AE17" s="66"/>
      <c r="AF17" s="66"/>
      <c r="AG17" s="66"/>
      <c r="AH17" s="66"/>
      <c r="AI17" s="66"/>
      <c r="AJ17" s="67"/>
      <c r="AK17" s="67"/>
      <c r="AL17" s="67"/>
      <c r="AM17" s="67"/>
      <c r="AN17" s="67"/>
      <c r="AO17" s="67"/>
      <c r="AP17" s="67"/>
      <c r="AQ17" s="68"/>
      <c r="AR17" s="68"/>
      <c r="AS17" s="68"/>
      <c r="AT17" s="68"/>
      <c r="AU17" s="68"/>
      <c r="AV17" s="68"/>
      <c r="AW17" s="68"/>
      <c r="AX17" s="69"/>
      <c r="AY17" s="70"/>
      <c r="AZ17" s="63"/>
      <c r="BA17" s="63"/>
      <c r="BB17" s="63"/>
      <c r="BC17" s="63"/>
      <c r="BD17" s="56" t="s">
        <v>41</v>
      </c>
      <c r="BE17" s="71">
        <v>1</v>
      </c>
      <c r="BF17" s="71">
        <v>0.15</v>
      </c>
      <c r="BG17" s="58">
        <v>4</v>
      </c>
      <c r="BH17" s="71">
        <v>1</v>
      </c>
      <c r="BI17" s="71">
        <v>0.15</v>
      </c>
      <c r="BJ17" s="71">
        <v>4</v>
      </c>
      <c r="BK17" s="66"/>
      <c r="BL17" s="66"/>
      <c r="BM17" s="66"/>
      <c r="BN17" s="66"/>
      <c r="BO17" s="66"/>
      <c r="BP17" s="66"/>
      <c r="BQ17" s="66"/>
      <c r="BR17" s="67"/>
      <c r="BS17" s="67"/>
      <c r="BT17" s="67"/>
      <c r="BU17" s="67"/>
      <c r="BV17" s="67"/>
      <c r="BW17" s="67"/>
      <c r="BX17" s="67"/>
      <c r="BY17" s="68"/>
      <c r="BZ17" s="68"/>
      <c r="CA17" s="68"/>
      <c r="CB17" s="68"/>
      <c r="CC17" s="68"/>
      <c r="CD17" s="68"/>
      <c r="CE17" s="68"/>
    </row>
    <row r="18" spans="1:83" ht="38.25" customHeight="1">
      <c r="A18" s="72"/>
      <c r="B18" s="72"/>
      <c r="C18" s="15"/>
      <c r="D18" s="15"/>
      <c r="E18" s="48"/>
      <c r="F18" s="49"/>
      <c r="G18" s="15"/>
      <c r="H18" s="48"/>
      <c r="I18" s="50"/>
      <c r="J18" s="45"/>
      <c r="K18" s="45"/>
      <c r="L18" s="32"/>
      <c r="M18" s="32"/>
      <c r="N18" s="32"/>
      <c r="O18" s="32"/>
      <c r="P18" s="49"/>
      <c r="Q18" s="48"/>
      <c r="R18" s="49"/>
      <c r="S18" s="73"/>
      <c r="T18" s="74"/>
      <c r="U18" s="73"/>
      <c r="V18" s="44" t="s">
        <v>50</v>
      </c>
      <c r="W18" s="195" t="s">
        <v>32</v>
      </c>
      <c r="X18" s="196"/>
      <c r="Y18" s="197"/>
      <c r="Z18" s="45">
        <v>1</v>
      </c>
      <c r="AA18" s="45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7"/>
      <c r="BC18" s="31"/>
      <c r="BD18" s="177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72"/>
      <c r="B19" s="72"/>
      <c r="C19" s="72"/>
      <c r="D19" s="72"/>
      <c r="E19" s="72"/>
      <c r="F19" s="72"/>
      <c r="G19" s="72"/>
      <c r="H19" s="72"/>
      <c r="I19" s="72"/>
      <c r="J19" s="81"/>
      <c r="K19" s="81"/>
      <c r="L19" s="81"/>
      <c r="M19" s="81"/>
      <c r="N19" s="81"/>
      <c r="O19" s="81"/>
      <c r="P19" s="72"/>
      <c r="Q19" s="72"/>
      <c r="R19" s="72"/>
      <c r="S19" s="72"/>
      <c r="T19" s="72"/>
      <c r="U19" s="72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77"/>
      <c r="AD19" s="77"/>
      <c r="AE19" s="77"/>
      <c r="AF19" s="77"/>
      <c r="AG19" s="77"/>
      <c r="AH19" s="77"/>
      <c r="AI19" s="77"/>
      <c r="AJ19" s="76"/>
      <c r="AK19" s="76"/>
      <c r="AL19" s="76"/>
      <c r="AM19" s="76"/>
      <c r="AN19" s="76"/>
      <c r="AO19" s="76"/>
      <c r="AP19" s="76"/>
      <c r="AQ19" s="75"/>
      <c r="AR19" s="75"/>
      <c r="AS19" s="75"/>
      <c r="AT19" s="75"/>
      <c r="AU19" s="75"/>
      <c r="AV19" s="75"/>
      <c r="AW19" s="75"/>
      <c r="AX19" s="72"/>
      <c r="AY19" s="72"/>
      <c r="AZ19" s="72"/>
      <c r="BA19" s="72"/>
      <c r="BB19" s="72"/>
      <c r="BC19" s="72"/>
      <c r="BD19" s="177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77"/>
      <c r="BL19" s="77"/>
      <c r="BM19" s="77"/>
      <c r="BN19" s="77"/>
      <c r="BO19" s="77"/>
      <c r="BP19" s="77"/>
      <c r="BQ19" s="77"/>
      <c r="BR19" s="76"/>
      <c r="BS19" s="76"/>
      <c r="BT19" s="76"/>
      <c r="BU19" s="76"/>
      <c r="BV19" s="76"/>
      <c r="BW19" s="76"/>
      <c r="BX19" s="76"/>
      <c r="BY19" s="75"/>
      <c r="BZ19" s="75"/>
      <c r="CA19" s="75"/>
      <c r="CB19" s="75"/>
      <c r="CC19" s="75"/>
      <c r="CD19" s="75"/>
      <c r="CE19" s="75"/>
    </row>
    <row r="20" spans="1:83" ht="42" customHeight="1">
      <c r="A20" s="72"/>
      <c r="B20" s="72"/>
      <c r="C20" s="72"/>
      <c r="D20" s="72"/>
      <c r="E20" s="72"/>
      <c r="F20" s="72"/>
      <c r="G20" s="72"/>
      <c r="H20" s="72"/>
      <c r="I20" s="72"/>
      <c r="J20" s="81"/>
      <c r="K20" s="81"/>
      <c r="L20" s="81"/>
      <c r="M20" s="81"/>
      <c r="N20" s="81"/>
      <c r="O20" s="81"/>
      <c r="P20" s="72"/>
      <c r="Q20" s="72"/>
      <c r="R20" s="72"/>
      <c r="S20" s="72"/>
      <c r="T20" s="72"/>
      <c r="U20" s="72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77"/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5"/>
      <c r="AR20" s="75"/>
      <c r="AS20" s="75"/>
      <c r="AT20" s="75"/>
      <c r="AU20" s="75"/>
      <c r="AV20" s="75"/>
      <c r="AW20" s="75"/>
      <c r="AX20" s="72"/>
      <c r="AY20" s="72"/>
      <c r="AZ20" s="72"/>
      <c r="BA20" s="72"/>
      <c r="BB20" s="72"/>
      <c r="BC20" s="72"/>
      <c r="BD20" s="177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77"/>
      <c r="BL20" s="78"/>
      <c r="BM20" s="77"/>
      <c r="BN20" s="77"/>
      <c r="BO20" s="77"/>
      <c r="BP20" s="78"/>
      <c r="BQ20" s="77"/>
      <c r="BR20" s="76"/>
      <c r="BS20" s="76"/>
      <c r="BT20" s="76"/>
      <c r="BU20" s="76"/>
      <c r="BV20" s="76"/>
      <c r="BW20" s="76"/>
      <c r="BX20" s="76"/>
      <c r="BY20" s="75"/>
      <c r="BZ20" s="75"/>
      <c r="CA20" s="75"/>
      <c r="CB20" s="75"/>
      <c r="CC20" s="75"/>
      <c r="CD20" s="75"/>
      <c r="CE20" s="75"/>
    </row>
    <row r="21" spans="1:83" ht="36">
      <c r="A21" s="72"/>
      <c r="B21" s="72"/>
      <c r="C21" s="72"/>
      <c r="D21" s="72"/>
      <c r="E21" s="72"/>
      <c r="F21" s="72"/>
      <c r="G21" s="72"/>
      <c r="H21" s="72"/>
      <c r="I21" s="72"/>
      <c r="J21" s="81"/>
      <c r="K21" s="81"/>
      <c r="L21" s="81"/>
      <c r="M21" s="81"/>
      <c r="N21" s="81"/>
      <c r="O21" s="81"/>
      <c r="P21" s="72"/>
      <c r="Q21" s="72"/>
      <c r="R21" s="72"/>
      <c r="S21" s="72"/>
      <c r="T21" s="72"/>
      <c r="U21" s="72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77"/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5"/>
      <c r="AR21" s="75"/>
      <c r="AS21" s="75"/>
      <c r="AT21" s="75"/>
      <c r="AU21" s="75"/>
      <c r="AV21" s="75"/>
      <c r="AW21" s="75"/>
      <c r="AX21" s="72"/>
      <c r="AY21" s="72"/>
      <c r="AZ21" s="72"/>
      <c r="BA21" s="72"/>
      <c r="BB21" s="72"/>
      <c r="BC21" s="72"/>
      <c r="BD21" s="177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77"/>
      <c r="BL21" s="77"/>
      <c r="BM21" s="77"/>
      <c r="BN21" s="77"/>
      <c r="BO21" s="77"/>
      <c r="BP21" s="77"/>
      <c r="BQ21" s="77"/>
      <c r="BR21" s="76"/>
      <c r="BS21" s="76"/>
      <c r="BT21" s="76"/>
      <c r="BU21" s="76"/>
      <c r="BV21" s="76"/>
      <c r="BW21" s="76"/>
      <c r="BX21" s="76"/>
      <c r="BY21" s="75"/>
      <c r="BZ21" s="75"/>
      <c r="CA21" s="75"/>
      <c r="CB21" s="75"/>
      <c r="CC21" s="75"/>
      <c r="CD21" s="75"/>
      <c r="CE21" s="75"/>
    </row>
    <row r="22" spans="1:83" ht="48">
      <c r="A22" s="72"/>
      <c r="B22" s="72"/>
      <c r="C22" s="72"/>
      <c r="D22" s="72"/>
      <c r="E22" s="72"/>
      <c r="F22" s="72"/>
      <c r="G22" s="72"/>
      <c r="H22" s="72"/>
      <c r="I22" s="72"/>
      <c r="J22" s="81"/>
      <c r="K22" s="81"/>
      <c r="L22" s="81"/>
      <c r="M22" s="81"/>
      <c r="N22" s="81"/>
      <c r="O22" s="81"/>
      <c r="P22" s="72"/>
      <c r="Q22" s="72"/>
      <c r="R22" s="72"/>
      <c r="S22" s="72"/>
      <c r="T22" s="72"/>
      <c r="U22" s="72"/>
      <c r="V22" s="44" t="s">
        <v>69</v>
      </c>
      <c r="W22" s="43">
        <v>1</v>
      </c>
      <c r="X22" s="43">
        <v>0.03</v>
      </c>
      <c r="Y22" s="32">
        <v>10</v>
      </c>
      <c r="Z22" s="43">
        <v>1</v>
      </c>
      <c r="AA22" s="43">
        <v>0.03</v>
      </c>
      <c r="AB22" s="43">
        <v>10</v>
      </c>
      <c r="AC22" s="77"/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5"/>
      <c r="AR22" s="75"/>
      <c r="AS22" s="75"/>
      <c r="AT22" s="75"/>
      <c r="AU22" s="75"/>
      <c r="AV22" s="75"/>
      <c r="AW22" s="75"/>
      <c r="AX22" s="72"/>
      <c r="AY22" s="72"/>
      <c r="AZ22" s="72"/>
      <c r="BA22" s="72"/>
      <c r="BB22" s="72"/>
      <c r="BC22" s="72"/>
      <c r="BD22" s="177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77"/>
      <c r="BL22" s="78"/>
      <c r="BM22" s="77"/>
      <c r="BN22" s="77"/>
      <c r="BO22" s="77"/>
      <c r="BP22" s="77"/>
      <c r="BQ22" s="77"/>
      <c r="BR22" s="76"/>
      <c r="BS22" s="76"/>
      <c r="BT22" s="76"/>
      <c r="BU22" s="76"/>
      <c r="BV22" s="76"/>
      <c r="BW22" s="76"/>
      <c r="BX22" s="76"/>
      <c r="BY22" s="75"/>
      <c r="BZ22" s="75"/>
      <c r="CA22" s="75"/>
      <c r="CB22" s="75"/>
      <c r="CC22" s="75"/>
      <c r="CD22" s="75"/>
      <c r="CE22" s="75"/>
    </row>
    <row r="23" spans="1:83" ht="36">
      <c r="A23" s="72"/>
      <c r="B23" s="72"/>
      <c r="C23" s="72"/>
      <c r="D23" s="72"/>
      <c r="E23" s="72"/>
      <c r="F23" s="72"/>
      <c r="G23" s="72"/>
      <c r="H23" s="72"/>
      <c r="I23" s="72"/>
      <c r="J23" s="81"/>
      <c r="K23" s="81"/>
      <c r="L23" s="81"/>
      <c r="M23" s="81"/>
      <c r="N23" s="81"/>
      <c r="O23" s="81"/>
      <c r="P23" s="72"/>
      <c r="Q23" s="72"/>
      <c r="R23" s="72"/>
      <c r="S23" s="72"/>
      <c r="T23" s="72"/>
      <c r="U23" s="72"/>
      <c r="V23" s="44" t="s">
        <v>70</v>
      </c>
      <c r="W23" s="43">
        <v>1</v>
      </c>
      <c r="X23" s="43">
        <v>0.25</v>
      </c>
      <c r="Y23" s="32">
        <v>10</v>
      </c>
      <c r="Z23" s="43">
        <v>1</v>
      </c>
      <c r="AA23" s="43">
        <v>0.25</v>
      </c>
      <c r="AB23" s="43">
        <v>10</v>
      </c>
      <c r="AC23" s="77"/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5"/>
      <c r="AR23" s="75"/>
      <c r="AS23" s="75"/>
      <c r="AT23" s="75"/>
      <c r="AU23" s="75"/>
      <c r="AV23" s="75"/>
      <c r="AW23" s="75"/>
      <c r="AX23" s="72"/>
      <c r="AY23" s="72"/>
      <c r="AZ23" s="72"/>
      <c r="BA23" s="72"/>
      <c r="BB23" s="72"/>
      <c r="BC23" s="72"/>
      <c r="BD23" s="177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77"/>
      <c r="BL23" s="77"/>
      <c r="BM23" s="77"/>
      <c r="BN23" s="77"/>
      <c r="BO23" s="77"/>
      <c r="BP23" s="77"/>
      <c r="BQ23" s="77"/>
      <c r="BR23" s="76"/>
      <c r="BS23" s="76"/>
      <c r="BT23" s="76"/>
      <c r="BU23" s="76"/>
      <c r="BV23" s="76"/>
      <c r="BW23" s="76"/>
      <c r="BX23" s="76"/>
      <c r="BY23" s="75"/>
      <c r="BZ23" s="75"/>
      <c r="CA23" s="75"/>
      <c r="CB23" s="75"/>
      <c r="CC23" s="75"/>
      <c r="CD23" s="75"/>
      <c r="CE23" s="75"/>
    </row>
    <row r="24" spans="1:83" ht="36">
      <c r="A24" s="72"/>
      <c r="B24" s="72"/>
      <c r="C24" s="72"/>
      <c r="D24" s="72"/>
      <c r="E24" s="72"/>
      <c r="F24" s="72"/>
      <c r="G24" s="72"/>
      <c r="H24" s="72"/>
      <c r="I24" s="72"/>
      <c r="J24" s="81"/>
      <c r="K24" s="81"/>
      <c r="L24" s="81"/>
      <c r="M24" s="81"/>
      <c r="N24" s="81"/>
      <c r="O24" s="81"/>
      <c r="P24" s="72"/>
      <c r="Q24" s="72"/>
      <c r="R24" s="72"/>
      <c r="S24" s="72"/>
      <c r="T24" s="72"/>
      <c r="U24" s="72"/>
      <c r="V24" s="44" t="s">
        <v>71</v>
      </c>
      <c r="W24" s="43">
        <v>1</v>
      </c>
      <c r="X24" s="43">
        <v>0.3</v>
      </c>
      <c r="Y24" s="32">
        <v>10</v>
      </c>
      <c r="Z24" s="43">
        <v>1</v>
      </c>
      <c r="AA24" s="43">
        <v>0.3</v>
      </c>
      <c r="AB24" s="43">
        <v>10</v>
      </c>
      <c r="AC24" s="77"/>
      <c r="AD24" s="77"/>
      <c r="AE24" s="77"/>
      <c r="AF24" s="77"/>
      <c r="AG24" s="77"/>
      <c r="AH24" s="77"/>
      <c r="AI24" s="77"/>
      <c r="AJ24" s="76"/>
      <c r="AK24" s="76"/>
      <c r="AL24" s="76"/>
      <c r="AM24" s="76"/>
      <c r="AN24" s="76"/>
      <c r="AO24" s="76"/>
      <c r="AP24" s="76"/>
      <c r="AQ24" s="75"/>
      <c r="AR24" s="75"/>
      <c r="AS24" s="75"/>
      <c r="AT24" s="75"/>
      <c r="AU24" s="75"/>
      <c r="AV24" s="75"/>
      <c r="AW24" s="75"/>
      <c r="AX24" s="72"/>
      <c r="AY24" s="72"/>
      <c r="AZ24" s="72"/>
      <c r="BA24" s="72"/>
      <c r="BB24" s="72"/>
      <c r="BC24" s="72"/>
      <c r="BD24" s="177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77"/>
      <c r="BL24" s="77"/>
      <c r="BM24" s="77"/>
      <c r="BN24" s="77"/>
      <c r="BO24" s="77"/>
      <c r="BP24" s="77"/>
      <c r="BQ24" s="77"/>
      <c r="BR24" s="76"/>
      <c r="BS24" s="76"/>
      <c r="BT24" s="76"/>
      <c r="BU24" s="76"/>
      <c r="BV24" s="76"/>
      <c r="BW24" s="76"/>
      <c r="BX24" s="76"/>
      <c r="BY24" s="75"/>
      <c r="BZ24" s="75"/>
      <c r="CA24" s="75"/>
      <c r="CB24" s="75"/>
      <c r="CC24" s="75"/>
      <c r="CD24" s="75"/>
      <c r="CE24" s="75"/>
    </row>
    <row r="25" spans="1:83" ht="60" customHeight="1">
      <c r="A25" s="72"/>
      <c r="B25" s="72"/>
      <c r="C25" s="72"/>
      <c r="D25" s="72"/>
      <c r="E25" s="72"/>
      <c r="F25" s="72"/>
      <c r="G25" s="72"/>
      <c r="H25" s="72"/>
      <c r="I25" s="72"/>
      <c r="J25" s="81"/>
      <c r="K25" s="81"/>
      <c r="L25" s="81"/>
      <c r="M25" s="81"/>
      <c r="N25" s="81"/>
      <c r="O25" s="81"/>
      <c r="P25" s="72"/>
      <c r="Q25" s="72"/>
      <c r="R25" s="72"/>
      <c r="S25" s="72"/>
      <c r="T25" s="72"/>
      <c r="U25" s="72"/>
      <c r="V25" s="44" t="s">
        <v>72</v>
      </c>
      <c r="W25" s="43">
        <v>1</v>
      </c>
      <c r="X25" s="43">
        <v>0.03</v>
      </c>
      <c r="Y25" s="32">
        <v>30</v>
      </c>
      <c r="Z25" s="43">
        <v>1</v>
      </c>
      <c r="AA25" s="43">
        <v>0.03</v>
      </c>
      <c r="AB25" s="43">
        <v>30</v>
      </c>
      <c r="AC25" s="77"/>
      <c r="AD25" s="77"/>
      <c r="AE25" s="77"/>
      <c r="AF25" s="77"/>
      <c r="AG25" s="77"/>
      <c r="AH25" s="77"/>
      <c r="AI25" s="77"/>
      <c r="AJ25" s="76"/>
      <c r="AK25" s="76"/>
      <c r="AL25" s="76"/>
      <c r="AM25" s="76"/>
      <c r="AN25" s="76"/>
      <c r="AO25" s="76"/>
      <c r="AP25" s="76"/>
      <c r="AQ25" s="75"/>
      <c r="AR25" s="75"/>
      <c r="AS25" s="75"/>
      <c r="AT25" s="75"/>
      <c r="AU25" s="75"/>
      <c r="AV25" s="75"/>
      <c r="AW25" s="75"/>
      <c r="AX25" s="72"/>
      <c r="AY25" s="72"/>
      <c r="AZ25" s="72"/>
      <c r="BA25" s="72"/>
      <c r="BB25" s="72"/>
      <c r="BC25" s="72"/>
      <c r="BD25" s="177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77"/>
      <c r="BL25" s="77"/>
      <c r="BM25" s="77"/>
      <c r="BN25" s="77"/>
      <c r="BO25" s="77"/>
      <c r="BP25" s="77"/>
      <c r="BQ25" s="77"/>
      <c r="BR25" s="76"/>
      <c r="BS25" s="76"/>
      <c r="BT25" s="76"/>
      <c r="BU25" s="76"/>
      <c r="BV25" s="76"/>
      <c r="BW25" s="76"/>
      <c r="BX25" s="76"/>
      <c r="BY25" s="75"/>
      <c r="BZ25" s="75"/>
      <c r="CA25" s="75"/>
      <c r="CB25" s="75"/>
      <c r="CC25" s="75"/>
      <c r="CD25" s="75"/>
      <c r="CE25" s="75"/>
    </row>
    <row r="26" spans="3:83" ht="51" customHeight="1">
      <c r="C26" s="72"/>
      <c r="D26" s="72"/>
      <c r="E26" s="72"/>
      <c r="F26" s="72"/>
      <c r="G26" s="72"/>
      <c r="H26" s="72"/>
      <c r="I26" s="72"/>
      <c r="J26" s="81"/>
      <c r="K26" s="81"/>
      <c r="L26" s="81"/>
      <c r="M26" s="81"/>
      <c r="N26" s="81"/>
      <c r="O26" s="81"/>
      <c r="P26" s="72"/>
      <c r="Q26" s="72"/>
      <c r="R26" s="72"/>
      <c r="S26" s="72"/>
      <c r="T26" s="72"/>
      <c r="U26" s="72"/>
      <c r="V26" s="88" t="s">
        <v>73</v>
      </c>
      <c r="W26" s="89">
        <v>1</v>
      </c>
      <c r="X26" s="55">
        <v>0.01</v>
      </c>
      <c r="Y26" s="89">
        <v>20</v>
      </c>
      <c r="Z26" s="87">
        <v>0</v>
      </c>
      <c r="AA26" s="87">
        <v>0</v>
      </c>
      <c r="AB26" s="87">
        <v>0</v>
      </c>
      <c r="AC26" s="77"/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5"/>
      <c r="AR26" s="75"/>
      <c r="AS26" s="75"/>
      <c r="AT26" s="75"/>
      <c r="AU26" s="75"/>
      <c r="AV26" s="75"/>
      <c r="AW26" s="75"/>
      <c r="AX26" s="72"/>
      <c r="AY26" s="72"/>
      <c r="AZ26" s="72"/>
      <c r="BA26" s="72"/>
      <c r="BB26" s="72"/>
      <c r="BC26" s="72"/>
      <c r="BD26" s="177" t="s">
        <v>55</v>
      </c>
      <c r="BE26" s="195" t="s">
        <v>51</v>
      </c>
      <c r="BF26" s="196"/>
      <c r="BG26" s="197"/>
      <c r="BH26" s="42">
        <v>1</v>
      </c>
      <c r="BI26" s="42">
        <v>0.0007</v>
      </c>
      <c r="BJ26" s="42">
        <v>0.9</v>
      </c>
      <c r="BK26" s="77"/>
      <c r="BL26" s="77"/>
      <c r="BM26" s="77"/>
      <c r="BN26" s="77"/>
      <c r="BO26" s="77"/>
      <c r="BP26" s="77"/>
      <c r="BQ26" s="77"/>
      <c r="BR26" s="76"/>
      <c r="BS26" s="76"/>
      <c r="BT26" s="76"/>
      <c r="BU26" s="76"/>
      <c r="BV26" s="76"/>
      <c r="BW26" s="76"/>
      <c r="BX26" s="76"/>
      <c r="BY26" s="75"/>
      <c r="BZ26" s="75"/>
      <c r="CA26" s="75"/>
      <c r="CB26" s="75"/>
      <c r="CC26" s="75"/>
      <c r="CD26" s="75"/>
      <c r="CE26" s="75"/>
    </row>
    <row r="27" spans="3:83" ht="49.5" customHeight="1">
      <c r="C27" s="72"/>
      <c r="D27" s="72"/>
      <c r="E27" s="72"/>
      <c r="F27" s="72"/>
      <c r="G27" s="72"/>
      <c r="H27" s="72"/>
      <c r="I27" s="72"/>
      <c r="J27" s="81"/>
      <c r="K27" s="81"/>
      <c r="L27" s="81"/>
      <c r="M27" s="81"/>
      <c r="N27" s="81"/>
      <c r="O27" s="81"/>
      <c r="P27" s="72"/>
      <c r="Q27" s="72"/>
      <c r="R27" s="72"/>
      <c r="S27" s="72"/>
      <c r="T27" s="72"/>
      <c r="U27" s="72"/>
      <c r="V27" s="44" t="s">
        <v>75</v>
      </c>
      <c r="W27" s="43">
        <v>1</v>
      </c>
      <c r="X27" s="97">
        <v>0.02</v>
      </c>
      <c r="Y27" s="98">
        <v>30</v>
      </c>
      <c r="Z27" s="43">
        <v>1</v>
      </c>
      <c r="AA27" s="97">
        <v>0.02</v>
      </c>
      <c r="AB27" s="98">
        <v>30</v>
      </c>
      <c r="AC27" s="77"/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5"/>
      <c r="AR27" s="75"/>
      <c r="AS27" s="75"/>
      <c r="AT27" s="75"/>
      <c r="AU27" s="75"/>
      <c r="AV27" s="75"/>
      <c r="AW27" s="75"/>
      <c r="AX27" s="72"/>
      <c r="AY27" s="72"/>
      <c r="AZ27" s="72"/>
      <c r="BA27" s="72"/>
      <c r="BB27" s="72"/>
      <c r="BC27" s="72"/>
      <c r="BD27" s="44" t="s">
        <v>56</v>
      </c>
      <c r="BE27" s="177">
        <v>1</v>
      </c>
      <c r="BF27" s="177">
        <v>0.1</v>
      </c>
      <c r="BG27" s="32">
        <v>5</v>
      </c>
      <c r="BH27" s="177">
        <v>1</v>
      </c>
      <c r="BI27" s="177">
        <v>0.1</v>
      </c>
      <c r="BJ27" s="32">
        <v>5</v>
      </c>
      <c r="BK27" s="77"/>
      <c r="BL27" s="77"/>
      <c r="BM27" s="77"/>
      <c r="BN27" s="77"/>
      <c r="BO27" s="77"/>
      <c r="BP27" s="77"/>
      <c r="BQ27" s="77"/>
      <c r="BR27" s="76"/>
      <c r="BS27" s="76"/>
      <c r="BT27" s="76"/>
      <c r="BU27" s="76"/>
      <c r="BV27" s="76"/>
      <c r="BW27" s="76"/>
      <c r="BX27" s="76"/>
      <c r="BY27" s="75"/>
      <c r="BZ27" s="75"/>
      <c r="CA27" s="75"/>
      <c r="CB27" s="75"/>
      <c r="CC27" s="75"/>
      <c r="CD27" s="75"/>
      <c r="CE27" s="75"/>
    </row>
    <row r="28" spans="3:83" ht="48">
      <c r="C28" s="72"/>
      <c r="D28" s="72"/>
      <c r="E28" s="72"/>
      <c r="F28" s="72"/>
      <c r="G28" s="72"/>
      <c r="H28" s="72"/>
      <c r="I28" s="72"/>
      <c r="J28" s="81"/>
      <c r="K28" s="81"/>
      <c r="L28" s="81"/>
      <c r="M28" s="81"/>
      <c r="N28" s="81"/>
      <c r="O28" s="81"/>
      <c r="P28" s="72"/>
      <c r="Q28" s="72"/>
      <c r="R28" s="72"/>
      <c r="S28" s="72"/>
      <c r="T28" s="72"/>
      <c r="U28" s="72"/>
      <c r="V28" s="44" t="s">
        <v>76</v>
      </c>
      <c r="W28" s="43">
        <v>1</v>
      </c>
      <c r="X28" s="43">
        <v>0.04</v>
      </c>
      <c r="Y28" s="32">
        <v>4</v>
      </c>
      <c r="Z28" s="43">
        <v>1</v>
      </c>
      <c r="AA28" s="43">
        <v>0.04</v>
      </c>
      <c r="AB28" s="43">
        <v>4</v>
      </c>
      <c r="AC28" s="77"/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5"/>
      <c r="AR28" s="75"/>
      <c r="AS28" s="75"/>
      <c r="AT28" s="75"/>
      <c r="AU28" s="75"/>
      <c r="AV28" s="75"/>
      <c r="AW28" s="75"/>
      <c r="AX28" s="72"/>
      <c r="AY28" s="72"/>
      <c r="AZ28" s="72"/>
      <c r="BA28" s="72"/>
      <c r="BB28" s="72"/>
      <c r="BC28" s="72"/>
      <c r="BD28" s="44" t="s">
        <v>57</v>
      </c>
      <c r="BE28" s="177">
        <v>1</v>
      </c>
      <c r="BF28" s="177">
        <v>0.05</v>
      </c>
      <c r="BG28" s="32">
        <v>5</v>
      </c>
      <c r="BH28" s="177">
        <v>1</v>
      </c>
      <c r="BI28" s="177">
        <v>0.05</v>
      </c>
      <c r="BJ28" s="177">
        <v>5</v>
      </c>
      <c r="BK28" s="77"/>
      <c r="BL28" s="77"/>
      <c r="BM28" s="77"/>
      <c r="BN28" s="77"/>
      <c r="BO28" s="77"/>
      <c r="BP28" s="78"/>
      <c r="BQ28" s="77"/>
      <c r="BR28" s="76"/>
      <c r="BS28" s="76"/>
      <c r="BT28" s="76"/>
      <c r="BU28" s="76"/>
      <c r="BV28" s="76"/>
      <c r="BW28" s="76"/>
      <c r="BX28" s="76"/>
      <c r="BY28" s="75"/>
      <c r="BZ28" s="75"/>
      <c r="CA28" s="75"/>
      <c r="CB28" s="75"/>
      <c r="CC28" s="75"/>
      <c r="CD28" s="75"/>
      <c r="CE28" s="75"/>
    </row>
    <row r="29" spans="3:83" ht="51.75" customHeight="1">
      <c r="C29" s="72"/>
      <c r="D29" s="72"/>
      <c r="E29" s="72"/>
      <c r="F29" s="72"/>
      <c r="G29" s="72"/>
      <c r="H29" s="72"/>
      <c r="I29" s="72"/>
      <c r="J29" s="81"/>
      <c r="K29" s="81"/>
      <c r="L29" s="81"/>
      <c r="M29" s="81"/>
      <c r="N29" s="81"/>
      <c r="O29" s="81"/>
      <c r="P29" s="72"/>
      <c r="Q29" s="72"/>
      <c r="R29" s="72"/>
      <c r="S29" s="72"/>
      <c r="T29" s="72"/>
      <c r="U29" s="72"/>
      <c r="V29" s="100" t="s">
        <v>77</v>
      </c>
      <c r="W29" s="101">
        <v>1</v>
      </c>
      <c r="X29" s="101">
        <v>0.02</v>
      </c>
      <c r="Y29" s="102">
        <v>40</v>
      </c>
      <c r="Z29" s="101">
        <v>1</v>
      </c>
      <c r="AA29" s="101">
        <v>0.02</v>
      </c>
      <c r="AB29" s="101">
        <v>40</v>
      </c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5"/>
      <c r="AR29" s="75"/>
      <c r="AS29" s="75"/>
      <c r="AT29" s="75"/>
      <c r="AU29" s="75"/>
      <c r="AV29" s="75"/>
      <c r="AW29" s="75"/>
      <c r="AX29" s="72"/>
      <c r="AY29" s="72"/>
      <c r="AZ29" s="72"/>
      <c r="BA29" s="72"/>
      <c r="BB29" s="72"/>
      <c r="BC29" s="72"/>
      <c r="BD29" s="44" t="s">
        <v>58</v>
      </c>
      <c r="BE29" s="177">
        <v>1</v>
      </c>
      <c r="BF29" s="177">
        <v>0.02</v>
      </c>
      <c r="BG29" s="32">
        <v>15</v>
      </c>
      <c r="BH29" s="177">
        <v>1</v>
      </c>
      <c r="BI29" s="177">
        <v>0.02</v>
      </c>
      <c r="BJ29" s="32">
        <v>15</v>
      </c>
      <c r="BK29" s="77"/>
      <c r="BL29" s="77"/>
      <c r="BM29" s="77"/>
      <c r="BN29" s="77"/>
      <c r="BO29" s="77"/>
      <c r="BP29" s="77"/>
      <c r="BQ29" s="77"/>
      <c r="BR29" s="76"/>
      <c r="BS29" s="76"/>
      <c r="BT29" s="76"/>
      <c r="BU29" s="76"/>
      <c r="BV29" s="76"/>
      <c r="BW29" s="76"/>
      <c r="BX29" s="76"/>
      <c r="BY29" s="75"/>
      <c r="BZ29" s="75"/>
      <c r="CA29" s="75"/>
      <c r="CB29" s="75"/>
      <c r="CC29" s="75"/>
      <c r="CD29" s="75"/>
      <c r="CE29" s="75"/>
    </row>
    <row r="30" spans="3:83" ht="36">
      <c r="C30" s="72"/>
      <c r="D30" s="72"/>
      <c r="E30" s="72"/>
      <c r="F30" s="72"/>
      <c r="G30" s="72"/>
      <c r="H30" s="72"/>
      <c r="I30" s="72"/>
      <c r="J30" s="81"/>
      <c r="K30" s="81"/>
      <c r="L30" s="81"/>
      <c r="M30" s="81"/>
      <c r="N30" s="81"/>
      <c r="O30" s="81"/>
      <c r="P30" s="72"/>
      <c r="Q30" s="72"/>
      <c r="R30" s="72"/>
      <c r="S30" s="72"/>
      <c r="T30" s="72"/>
      <c r="U30" s="72"/>
      <c r="V30" s="100" t="s">
        <v>78</v>
      </c>
      <c r="W30" s="101">
        <v>1</v>
      </c>
      <c r="X30" s="101">
        <v>0.08</v>
      </c>
      <c r="Y30" s="102">
        <v>1.515</v>
      </c>
      <c r="Z30" s="101">
        <v>1</v>
      </c>
      <c r="AA30" s="101">
        <v>0.08</v>
      </c>
      <c r="AB30" s="101">
        <v>1.515</v>
      </c>
      <c r="AC30" s="77"/>
      <c r="AD30" s="77"/>
      <c r="AE30" s="77"/>
      <c r="AF30" s="77"/>
      <c r="AG30" s="77"/>
      <c r="AH30" s="77"/>
      <c r="AI30" s="77"/>
      <c r="AJ30" s="76"/>
      <c r="AK30" s="76"/>
      <c r="AL30" s="76"/>
      <c r="AM30" s="76"/>
      <c r="AN30" s="76"/>
      <c r="AO30" s="76"/>
      <c r="AP30" s="76"/>
      <c r="AQ30" s="75"/>
      <c r="AR30" s="75"/>
      <c r="AS30" s="75"/>
      <c r="AT30" s="75"/>
      <c r="AU30" s="75"/>
      <c r="AV30" s="75"/>
      <c r="AW30" s="75"/>
      <c r="AX30" s="72"/>
      <c r="AY30" s="72"/>
      <c r="AZ30" s="72"/>
      <c r="BA30" s="72"/>
      <c r="BB30" s="72"/>
      <c r="BC30" s="72"/>
      <c r="BD30" s="44" t="s">
        <v>61</v>
      </c>
      <c r="BE30" s="177">
        <v>1</v>
      </c>
      <c r="BF30" s="177">
        <v>0.15</v>
      </c>
      <c r="BG30" s="32">
        <v>10</v>
      </c>
      <c r="BH30" s="177">
        <v>1</v>
      </c>
      <c r="BI30" s="177">
        <v>0.15</v>
      </c>
      <c r="BJ30" s="32">
        <v>10</v>
      </c>
      <c r="BK30" s="77"/>
      <c r="BL30" s="77"/>
      <c r="BM30" s="77"/>
      <c r="BN30" s="77"/>
      <c r="BO30" s="77"/>
      <c r="BP30" s="77"/>
      <c r="BQ30" s="77"/>
      <c r="BR30" s="76"/>
      <c r="BS30" s="76"/>
      <c r="BT30" s="76"/>
      <c r="BU30" s="76"/>
      <c r="BV30" s="76"/>
      <c r="BW30" s="76"/>
      <c r="BX30" s="76"/>
      <c r="BY30" s="75"/>
      <c r="BZ30" s="75"/>
      <c r="CA30" s="75"/>
      <c r="CB30" s="75"/>
      <c r="CC30" s="75"/>
      <c r="CD30" s="75"/>
      <c r="CE30" s="75"/>
    </row>
    <row r="31" spans="3:83" ht="36">
      <c r="C31" s="72"/>
      <c r="D31" s="72"/>
      <c r="E31" s="72"/>
      <c r="F31" s="72"/>
      <c r="G31" s="72"/>
      <c r="H31" s="72"/>
      <c r="I31" s="72"/>
      <c r="J31" s="81"/>
      <c r="K31" s="81"/>
      <c r="L31" s="81"/>
      <c r="M31" s="81"/>
      <c r="N31" s="81"/>
      <c r="O31" s="81"/>
      <c r="P31" s="72"/>
      <c r="Q31" s="72"/>
      <c r="R31" s="72"/>
      <c r="S31" s="72"/>
      <c r="T31" s="72"/>
      <c r="U31" s="72"/>
      <c r="V31" s="44" t="s">
        <v>83</v>
      </c>
      <c r="W31" s="43">
        <v>1</v>
      </c>
      <c r="X31" s="43">
        <v>0.1</v>
      </c>
      <c r="Y31" s="32">
        <v>130</v>
      </c>
      <c r="Z31" s="43">
        <v>1</v>
      </c>
      <c r="AA31" s="43">
        <v>0.1</v>
      </c>
      <c r="AB31" s="43">
        <v>130</v>
      </c>
      <c r="AC31" s="77"/>
      <c r="AD31" s="77"/>
      <c r="AE31" s="77"/>
      <c r="AF31" s="77"/>
      <c r="AG31" s="77"/>
      <c r="AH31" s="77"/>
      <c r="AI31" s="77"/>
      <c r="AJ31" s="76"/>
      <c r="AK31" s="76"/>
      <c r="AL31" s="76"/>
      <c r="AM31" s="76"/>
      <c r="AN31" s="76"/>
      <c r="AO31" s="76"/>
      <c r="AP31" s="76"/>
      <c r="AQ31" s="75"/>
      <c r="AR31" s="75"/>
      <c r="AS31" s="75"/>
      <c r="AT31" s="75"/>
      <c r="AU31" s="75"/>
      <c r="AV31" s="75"/>
      <c r="AW31" s="75"/>
      <c r="AX31" s="72"/>
      <c r="AY31" s="72"/>
      <c r="AZ31" s="72"/>
      <c r="BA31" s="72"/>
      <c r="BB31" s="72"/>
      <c r="BC31" s="72"/>
      <c r="BD31" s="44" t="s">
        <v>59</v>
      </c>
      <c r="BE31" s="177">
        <v>1</v>
      </c>
      <c r="BF31" s="177">
        <v>0.05</v>
      </c>
      <c r="BG31" s="32">
        <v>10</v>
      </c>
      <c r="BH31" s="177">
        <v>1</v>
      </c>
      <c r="BI31" s="177">
        <v>0.05</v>
      </c>
      <c r="BJ31" s="32">
        <v>10</v>
      </c>
      <c r="BK31" s="77"/>
      <c r="BL31" s="77"/>
      <c r="BM31" s="77"/>
      <c r="BN31" s="77"/>
      <c r="BO31" s="77"/>
      <c r="BP31" s="77"/>
      <c r="BQ31" s="77"/>
      <c r="BR31" s="76"/>
      <c r="BS31" s="76"/>
      <c r="BT31" s="76"/>
      <c r="BU31" s="76"/>
      <c r="BV31" s="76"/>
      <c r="BW31" s="76"/>
      <c r="BX31" s="76"/>
      <c r="BY31" s="75"/>
      <c r="BZ31" s="75"/>
      <c r="CA31" s="75"/>
      <c r="CB31" s="75"/>
      <c r="CC31" s="75"/>
      <c r="CD31" s="75"/>
      <c r="CE31" s="75"/>
    </row>
    <row r="32" spans="3:83" ht="36">
      <c r="C32" s="72"/>
      <c r="D32" s="72"/>
      <c r="E32" s="72"/>
      <c r="F32" s="72"/>
      <c r="G32" s="72"/>
      <c r="H32" s="72"/>
      <c r="I32" s="72"/>
      <c r="J32" s="81"/>
      <c r="K32" s="81"/>
      <c r="L32" s="81"/>
      <c r="M32" s="81"/>
      <c r="N32" s="81"/>
      <c r="O32" s="81"/>
      <c r="P32" s="72"/>
      <c r="Q32" s="72"/>
      <c r="R32" s="72"/>
      <c r="S32" s="72"/>
      <c r="T32" s="72"/>
      <c r="U32" s="72"/>
      <c r="V32" s="44" t="s">
        <v>84</v>
      </c>
      <c r="W32" s="43">
        <v>1</v>
      </c>
      <c r="X32" s="43">
        <v>0.1</v>
      </c>
      <c r="Y32" s="32">
        <v>20</v>
      </c>
      <c r="Z32" s="43">
        <v>1</v>
      </c>
      <c r="AA32" s="43">
        <v>0.1</v>
      </c>
      <c r="AB32" s="43">
        <v>20</v>
      </c>
      <c r="AC32" s="77"/>
      <c r="AD32" s="77"/>
      <c r="AE32" s="77"/>
      <c r="AF32" s="77"/>
      <c r="AG32" s="77"/>
      <c r="AH32" s="77"/>
      <c r="AI32" s="77"/>
      <c r="AJ32" s="76"/>
      <c r="AK32" s="76"/>
      <c r="AL32" s="76"/>
      <c r="AM32" s="76"/>
      <c r="AN32" s="76"/>
      <c r="AO32" s="76"/>
      <c r="AP32" s="76"/>
      <c r="AQ32" s="75"/>
      <c r="AR32" s="75"/>
      <c r="AS32" s="75"/>
      <c r="AT32" s="75"/>
      <c r="AU32" s="75"/>
      <c r="AV32" s="75"/>
      <c r="AW32" s="75"/>
      <c r="AX32" s="72"/>
      <c r="AY32" s="72"/>
      <c r="AZ32" s="72"/>
      <c r="BA32" s="72"/>
      <c r="BB32" s="72"/>
      <c r="BC32" s="72"/>
      <c r="BD32" s="177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77"/>
      <c r="BL32" s="77"/>
      <c r="BM32" s="77"/>
      <c r="BN32" s="77"/>
      <c r="BO32" s="77"/>
      <c r="BP32" s="77"/>
      <c r="BQ32" s="77"/>
      <c r="BR32" s="76"/>
      <c r="BS32" s="76"/>
      <c r="BT32" s="76"/>
      <c r="BU32" s="76"/>
      <c r="BV32" s="76"/>
      <c r="BW32" s="76"/>
      <c r="BX32" s="76"/>
      <c r="BY32" s="75"/>
      <c r="BZ32" s="75"/>
      <c r="CA32" s="75"/>
      <c r="CB32" s="75"/>
      <c r="CC32" s="75"/>
      <c r="CD32" s="75"/>
      <c r="CE32" s="75"/>
    </row>
    <row r="33" spans="3:83" ht="48">
      <c r="C33" s="72"/>
      <c r="D33" s="72"/>
      <c r="E33" s="72"/>
      <c r="F33" s="72"/>
      <c r="G33" s="72"/>
      <c r="H33" s="72"/>
      <c r="I33" s="72"/>
      <c r="J33" s="81"/>
      <c r="K33" s="81"/>
      <c r="L33" s="81"/>
      <c r="M33" s="81"/>
      <c r="N33" s="81"/>
      <c r="O33" s="81"/>
      <c r="P33" s="72"/>
      <c r="Q33" s="72"/>
      <c r="R33" s="72"/>
      <c r="S33" s="72"/>
      <c r="T33" s="72"/>
      <c r="U33" s="72"/>
      <c r="V33" s="44" t="s">
        <v>85</v>
      </c>
      <c r="W33" s="43">
        <v>1</v>
      </c>
      <c r="X33" s="43">
        <v>0.0036</v>
      </c>
      <c r="Y33" s="32">
        <v>7.2</v>
      </c>
      <c r="Z33" s="43">
        <v>1</v>
      </c>
      <c r="AA33" s="43">
        <v>0.0036</v>
      </c>
      <c r="AB33" s="32">
        <v>7.2</v>
      </c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5"/>
      <c r="AR33" s="75"/>
      <c r="AS33" s="75"/>
      <c r="AT33" s="75"/>
      <c r="AU33" s="75"/>
      <c r="AV33" s="75"/>
      <c r="AW33" s="75"/>
      <c r="AX33" s="72"/>
      <c r="AY33" s="72"/>
      <c r="AZ33" s="72"/>
      <c r="BA33" s="72"/>
      <c r="BB33" s="72"/>
      <c r="BC33" s="72"/>
      <c r="BD33" s="177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77"/>
      <c r="BL33" s="77"/>
      <c r="BM33" s="77"/>
      <c r="BN33" s="77"/>
      <c r="BO33" s="77"/>
      <c r="BP33" s="77"/>
      <c r="BQ33" s="77"/>
      <c r="BR33" s="76"/>
      <c r="BS33" s="76"/>
      <c r="BT33" s="76"/>
      <c r="BU33" s="76"/>
      <c r="BV33" s="76"/>
      <c r="BW33" s="76"/>
      <c r="BX33" s="76"/>
      <c r="BY33" s="75"/>
      <c r="BZ33" s="75"/>
      <c r="CA33" s="75"/>
      <c r="CB33" s="75"/>
      <c r="CC33" s="75"/>
      <c r="CD33" s="75"/>
      <c r="CE33" s="75"/>
    </row>
    <row r="34" spans="3:83" ht="61.5" customHeight="1">
      <c r="C34" s="72"/>
      <c r="D34" s="72"/>
      <c r="E34" s="72"/>
      <c r="F34" s="72"/>
      <c r="G34" s="72"/>
      <c r="H34" s="72"/>
      <c r="I34" s="72"/>
      <c r="J34" s="81"/>
      <c r="K34" s="81"/>
      <c r="L34" s="81"/>
      <c r="M34" s="81"/>
      <c r="N34" s="81"/>
      <c r="O34" s="81"/>
      <c r="P34" s="72"/>
      <c r="Q34" s="72"/>
      <c r="R34" s="72"/>
      <c r="S34" s="72"/>
      <c r="T34" s="72"/>
      <c r="U34" s="72"/>
      <c r="V34" s="44" t="s">
        <v>86</v>
      </c>
      <c r="W34" s="43">
        <v>1</v>
      </c>
      <c r="X34" s="43">
        <v>0.0015</v>
      </c>
      <c r="Y34" s="32">
        <v>8</v>
      </c>
      <c r="Z34" s="43">
        <v>1</v>
      </c>
      <c r="AA34" s="43">
        <v>0.0015</v>
      </c>
      <c r="AB34" s="32">
        <v>8</v>
      </c>
      <c r="AC34" s="77"/>
      <c r="AD34" s="77"/>
      <c r="AE34" s="77"/>
      <c r="AF34" s="77"/>
      <c r="AG34" s="77"/>
      <c r="AH34" s="77"/>
      <c r="AI34" s="77"/>
      <c r="AJ34" s="76"/>
      <c r="AK34" s="76"/>
      <c r="AL34" s="76"/>
      <c r="AM34" s="76"/>
      <c r="AN34" s="76"/>
      <c r="AO34" s="76"/>
      <c r="AP34" s="76"/>
      <c r="AQ34" s="75"/>
      <c r="AR34" s="75"/>
      <c r="AS34" s="75"/>
      <c r="AT34" s="75"/>
      <c r="AU34" s="75"/>
      <c r="AV34" s="75"/>
      <c r="AW34" s="75"/>
      <c r="AX34" s="72"/>
      <c r="AY34" s="72"/>
      <c r="AZ34" s="72"/>
      <c r="BA34" s="72"/>
      <c r="BB34" s="72"/>
      <c r="BC34" s="72"/>
      <c r="BD34" s="177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77"/>
      <c r="BL34" s="77"/>
      <c r="BM34" s="77"/>
      <c r="BN34" s="77"/>
      <c r="BO34" s="77"/>
      <c r="BP34" s="77"/>
      <c r="BQ34" s="77"/>
      <c r="BR34" s="76"/>
      <c r="BS34" s="76"/>
      <c r="BT34" s="76"/>
      <c r="BU34" s="76"/>
      <c r="BV34" s="76"/>
      <c r="BW34" s="76"/>
      <c r="BX34" s="76"/>
      <c r="BY34" s="75"/>
      <c r="BZ34" s="75"/>
      <c r="CA34" s="75"/>
      <c r="CB34" s="75"/>
      <c r="CC34" s="75"/>
      <c r="CD34" s="75"/>
      <c r="CE34" s="75"/>
    </row>
    <row r="35" spans="3:83" ht="48">
      <c r="C35" s="72"/>
      <c r="D35" s="72"/>
      <c r="E35" s="72"/>
      <c r="F35" s="72"/>
      <c r="G35" s="72"/>
      <c r="H35" s="72"/>
      <c r="I35" s="72"/>
      <c r="J35" s="81"/>
      <c r="K35" s="81"/>
      <c r="L35" s="81"/>
      <c r="M35" s="81"/>
      <c r="N35" s="81"/>
      <c r="O35" s="81"/>
      <c r="P35" s="72"/>
      <c r="Q35" s="72"/>
      <c r="R35" s="72"/>
      <c r="S35" s="72"/>
      <c r="T35" s="72"/>
      <c r="U35" s="72"/>
      <c r="V35" s="124" t="s">
        <v>94</v>
      </c>
      <c r="W35" s="125">
        <v>1</v>
      </c>
      <c r="X35" s="125">
        <v>0.1</v>
      </c>
      <c r="Y35" s="126">
        <v>10</v>
      </c>
      <c r="Z35" s="125">
        <v>1</v>
      </c>
      <c r="AA35" s="125">
        <v>0.1</v>
      </c>
      <c r="AB35" s="126">
        <v>10</v>
      </c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5"/>
      <c r="AR35" s="75"/>
      <c r="AS35" s="75"/>
      <c r="AT35" s="75"/>
      <c r="AU35" s="75"/>
      <c r="AV35" s="75"/>
      <c r="AW35" s="75"/>
      <c r="AX35" s="72"/>
      <c r="AY35" s="72"/>
      <c r="AZ35" s="72"/>
      <c r="BA35" s="72"/>
      <c r="BB35" s="72"/>
      <c r="BC35" s="72"/>
      <c r="BD35" s="177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77"/>
      <c r="BL35" s="77"/>
      <c r="BM35" s="77"/>
      <c r="BN35" s="77"/>
      <c r="BO35" s="77"/>
      <c r="BP35" s="77"/>
      <c r="BQ35" s="77"/>
      <c r="BR35" s="76"/>
      <c r="BS35" s="76"/>
      <c r="BT35" s="76"/>
      <c r="BU35" s="76"/>
      <c r="BV35" s="76"/>
      <c r="BW35" s="76"/>
      <c r="BX35" s="76"/>
      <c r="BY35" s="75"/>
      <c r="BZ35" s="75"/>
      <c r="CA35" s="75"/>
      <c r="CB35" s="75"/>
      <c r="CC35" s="75"/>
      <c r="CD35" s="75"/>
      <c r="CE35" s="75"/>
    </row>
    <row r="36" spans="3:83" ht="40.5" customHeight="1">
      <c r="C36" s="72"/>
      <c r="D36" s="72"/>
      <c r="E36" s="72"/>
      <c r="F36" s="72"/>
      <c r="G36" s="72"/>
      <c r="H36" s="72"/>
      <c r="I36" s="72"/>
      <c r="J36" s="81"/>
      <c r="K36" s="81"/>
      <c r="L36" s="81"/>
      <c r="M36" s="81"/>
      <c r="N36" s="81"/>
      <c r="O36" s="81"/>
      <c r="P36" s="72"/>
      <c r="Q36" s="72"/>
      <c r="R36" s="72"/>
      <c r="S36" s="72"/>
      <c r="T36" s="72"/>
      <c r="U36" s="72"/>
      <c r="V36" s="124" t="s">
        <v>95</v>
      </c>
      <c r="W36" s="125">
        <v>1</v>
      </c>
      <c r="X36" s="125">
        <v>0.003</v>
      </c>
      <c r="Y36" s="126">
        <v>5</v>
      </c>
      <c r="Z36" s="125">
        <v>1</v>
      </c>
      <c r="AA36" s="125">
        <v>0.003</v>
      </c>
      <c r="AB36" s="126">
        <v>5</v>
      </c>
      <c r="AC36" s="77"/>
      <c r="AD36" s="77"/>
      <c r="AE36" s="77"/>
      <c r="AF36" s="77"/>
      <c r="AG36" s="77"/>
      <c r="AH36" s="77"/>
      <c r="AI36" s="77"/>
      <c r="AJ36" s="76"/>
      <c r="AK36" s="76"/>
      <c r="AL36" s="76"/>
      <c r="AM36" s="76"/>
      <c r="AN36" s="76"/>
      <c r="AO36" s="76"/>
      <c r="AP36" s="76"/>
      <c r="AQ36" s="75"/>
      <c r="AR36" s="75"/>
      <c r="AS36" s="75"/>
      <c r="AT36" s="75"/>
      <c r="AU36" s="75"/>
      <c r="AV36" s="75"/>
      <c r="AW36" s="75"/>
      <c r="AX36" s="72"/>
      <c r="AY36" s="72"/>
      <c r="AZ36" s="72"/>
      <c r="BA36" s="72"/>
      <c r="BB36" s="72"/>
      <c r="BC36" s="72"/>
      <c r="BD36" s="177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77"/>
      <c r="BL36" s="77"/>
      <c r="BM36" s="77"/>
      <c r="BN36" s="77"/>
      <c r="BO36" s="77"/>
      <c r="BP36" s="77"/>
      <c r="BQ36" s="77"/>
      <c r="BR36" s="76"/>
      <c r="BS36" s="76"/>
      <c r="BT36" s="76"/>
      <c r="BU36" s="76"/>
      <c r="BV36" s="76"/>
      <c r="BW36" s="76"/>
      <c r="BX36" s="76"/>
      <c r="BY36" s="75"/>
      <c r="BZ36" s="75"/>
      <c r="CA36" s="75"/>
      <c r="CB36" s="75"/>
      <c r="CC36" s="75"/>
      <c r="CD36" s="75"/>
      <c r="CE36" s="75"/>
    </row>
    <row r="37" spans="3:83" ht="36">
      <c r="C37" s="72"/>
      <c r="D37" s="72"/>
      <c r="E37" s="72"/>
      <c r="F37" s="72"/>
      <c r="G37" s="72"/>
      <c r="H37" s="72"/>
      <c r="I37" s="72"/>
      <c r="J37" s="81"/>
      <c r="K37" s="81"/>
      <c r="L37" s="81"/>
      <c r="M37" s="81"/>
      <c r="N37" s="81"/>
      <c r="O37" s="81"/>
      <c r="P37" s="72"/>
      <c r="Q37" s="72"/>
      <c r="R37" s="72"/>
      <c r="S37" s="72"/>
      <c r="T37" s="72"/>
      <c r="U37" s="72"/>
      <c r="V37" s="124" t="s">
        <v>96</v>
      </c>
      <c r="W37" s="125">
        <v>1</v>
      </c>
      <c r="X37" s="125">
        <v>0.01</v>
      </c>
      <c r="Y37" s="126">
        <v>45</v>
      </c>
      <c r="Z37" s="125">
        <v>1</v>
      </c>
      <c r="AA37" s="125">
        <v>0.01</v>
      </c>
      <c r="AB37" s="126">
        <v>45</v>
      </c>
      <c r="AC37" s="77"/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5"/>
      <c r="AR37" s="75"/>
      <c r="AS37" s="75"/>
      <c r="AT37" s="75"/>
      <c r="AU37" s="75"/>
      <c r="AV37" s="75"/>
      <c r="AW37" s="75"/>
      <c r="AX37" s="72"/>
      <c r="AY37" s="72"/>
      <c r="AZ37" s="72"/>
      <c r="BA37" s="72"/>
      <c r="BB37" s="72"/>
      <c r="BC37" s="72"/>
      <c r="BD37" s="177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77"/>
      <c r="BL37" s="77"/>
      <c r="BM37" s="77"/>
      <c r="BN37" s="77"/>
      <c r="BO37" s="77"/>
      <c r="BP37" s="77"/>
      <c r="BQ37" s="77"/>
      <c r="BR37" s="76"/>
      <c r="BS37" s="76"/>
      <c r="BT37" s="76"/>
      <c r="BU37" s="76"/>
      <c r="BV37" s="76"/>
      <c r="BW37" s="76"/>
      <c r="BX37" s="76"/>
      <c r="BY37" s="75"/>
      <c r="BZ37" s="75"/>
      <c r="CA37" s="75"/>
      <c r="CB37" s="75"/>
      <c r="CC37" s="75"/>
      <c r="CD37" s="75"/>
      <c r="CE37" s="75"/>
    </row>
    <row r="38" spans="3:83" ht="36">
      <c r="C38" s="72"/>
      <c r="D38" s="72"/>
      <c r="E38" s="72"/>
      <c r="F38" s="72"/>
      <c r="G38" s="72"/>
      <c r="H38" s="72"/>
      <c r="I38" s="72"/>
      <c r="J38" s="81"/>
      <c r="K38" s="81"/>
      <c r="L38" s="81"/>
      <c r="M38" s="81"/>
      <c r="N38" s="81"/>
      <c r="O38" s="81"/>
      <c r="P38" s="72"/>
      <c r="Q38" s="72"/>
      <c r="R38" s="72"/>
      <c r="S38" s="72"/>
      <c r="T38" s="72"/>
      <c r="U38" s="72"/>
      <c r="V38" s="124" t="s">
        <v>97</v>
      </c>
      <c r="W38" s="125">
        <v>1</v>
      </c>
      <c r="X38" s="125">
        <v>0.005</v>
      </c>
      <c r="Y38" s="126">
        <v>15</v>
      </c>
      <c r="Z38" s="125">
        <v>1</v>
      </c>
      <c r="AA38" s="125">
        <v>0.005</v>
      </c>
      <c r="AB38" s="126">
        <v>15</v>
      </c>
      <c r="AC38" s="77"/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5"/>
      <c r="AR38" s="75"/>
      <c r="AS38" s="75"/>
      <c r="AT38" s="75"/>
      <c r="AU38" s="75"/>
      <c r="AV38" s="75"/>
      <c r="AW38" s="75"/>
      <c r="AX38" s="72"/>
      <c r="AY38" s="72"/>
      <c r="AZ38" s="72"/>
      <c r="BA38" s="72"/>
      <c r="BB38" s="72"/>
      <c r="BC38" s="72"/>
      <c r="BD38" s="177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77"/>
      <c r="BL38" s="77"/>
      <c r="BM38" s="77"/>
      <c r="BN38" s="77"/>
      <c r="BO38" s="77"/>
      <c r="BP38" s="77"/>
      <c r="BQ38" s="77"/>
      <c r="BR38" s="76"/>
      <c r="BS38" s="76"/>
      <c r="BT38" s="76"/>
      <c r="BU38" s="76"/>
      <c r="BV38" s="76"/>
      <c r="BW38" s="76"/>
      <c r="BX38" s="76"/>
      <c r="BY38" s="75"/>
      <c r="BZ38" s="75"/>
      <c r="CA38" s="75"/>
      <c r="CB38" s="75"/>
      <c r="CC38" s="75"/>
      <c r="CD38" s="75"/>
      <c r="CE38" s="75"/>
    </row>
    <row r="39" spans="3:83" ht="36">
      <c r="C39" s="90"/>
      <c r="D39" s="90"/>
      <c r="E39" s="90"/>
      <c r="F39" s="90"/>
      <c r="G39" s="90"/>
      <c r="H39" s="90"/>
      <c r="I39" s="90"/>
      <c r="J39" s="91"/>
      <c r="K39" s="91"/>
      <c r="L39" s="91"/>
      <c r="M39" s="91"/>
      <c r="N39" s="91"/>
      <c r="O39" s="91"/>
      <c r="P39" s="90"/>
      <c r="Q39" s="90"/>
      <c r="R39" s="90"/>
      <c r="S39" s="90"/>
      <c r="T39" s="90"/>
      <c r="U39" s="90"/>
      <c r="V39" s="124" t="s">
        <v>98</v>
      </c>
      <c r="W39" s="127">
        <v>1</v>
      </c>
      <c r="X39" s="127">
        <v>0.005</v>
      </c>
      <c r="Y39" s="126">
        <v>10</v>
      </c>
      <c r="Z39" s="127">
        <v>1</v>
      </c>
      <c r="AA39" s="127">
        <v>0.005</v>
      </c>
      <c r="AB39" s="126">
        <v>10</v>
      </c>
      <c r="AC39" s="92"/>
      <c r="AD39" s="92"/>
      <c r="AE39" s="92"/>
      <c r="AF39" s="92"/>
      <c r="AG39" s="92"/>
      <c r="AH39" s="92"/>
      <c r="AI39" s="92"/>
      <c r="AJ39" s="93"/>
      <c r="AK39" s="93"/>
      <c r="AL39" s="93"/>
      <c r="AM39" s="93"/>
      <c r="AN39" s="93"/>
      <c r="AO39" s="93"/>
      <c r="AP39" s="93"/>
      <c r="AQ39" s="94"/>
      <c r="AR39" s="94"/>
      <c r="AS39" s="94"/>
      <c r="AT39" s="94"/>
      <c r="AU39" s="94"/>
      <c r="AV39" s="94"/>
      <c r="AW39" s="94"/>
      <c r="AX39" s="90"/>
      <c r="AY39" s="90"/>
      <c r="AZ39" s="90"/>
      <c r="BA39" s="90"/>
      <c r="BB39" s="90"/>
      <c r="BC39" s="90"/>
      <c r="BD39" s="71" t="s">
        <v>68</v>
      </c>
      <c r="BE39" s="95">
        <v>1</v>
      </c>
      <c r="BF39" s="95">
        <v>0.01</v>
      </c>
      <c r="BG39" s="95">
        <v>3</v>
      </c>
      <c r="BH39" s="95">
        <v>1</v>
      </c>
      <c r="BI39" s="95">
        <v>0.01</v>
      </c>
      <c r="BJ39" s="95">
        <v>3</v>
      </c>
      <c r="BK39" s="92"/>
      <c r="BL39" s="92"/>
      <c r="BM39" s="92"/>
      <c r="BN39" s="92"/>
      <c r="BO39" s="92"/>
      <c r="BP39" s="92"/>
      <c r="BQ39" s="92"/>
      <c r="BR39" s="93"/>
      <c r="BS39" s="93"/>
      <c r="BT39" s="93"/>
      <c r="BU39" s="93"/>
      <c r="BV39" s="93"/>
      <c r="BW39" s="93"/>
      <c r="BX39" s="93"/>
      <c r="BY39" s="94"/>
      <c r="BZ39" s="94"/>
      <c r="CA39" s="94"/>
      <c r="CB39" s="94"/>
      <c r="CC39" s="94"/>
      <c r="CD39" s="94"/>
      <c r="CE39" s="94"/>
    </row>
    <row r="40" spans="2:83" s="2" customFormat="1" ht="36">
      <c r="B40" s="1"/>
      <c r="C40" s="90"/>
      <c r="D40" s="90"/>
      <c r="E40" s="90"/>
      <c r="F40" s="90"/>
      <c r="G40" s="90"/>
      <c r="H40" s="90"/>
      <c r="I40" s="90"/>
      <c r="J40" s="91"/>
      <c r="K40" s="91"/>
      <c r="L40" s="91"/>
      <c r="M40" s="91"/>
      <c r="N40" s="91"/>
      <c r="O40" s="91"/>
      <c r="P40" s="90"/>
      <c r="Q40" s="90"/>
      <c r="R40" s="90"/>
      <c r="S40" s="90"/>
      <c r="T40" s="90"/>
      <c r="U40" s="90"/>
      <c r="V40" s="128" t="s">
        <v>99</v>
      </c>
      <c r="W40" s="129">
        <v>1</v>
      </c>
      <c r="X40" s="129">
        <v>0.2</v>
      </c>
      <c r="Y40" s="129">
        <v>3</v>
      </c>
      <c r="Z40" s="129">
        <v>1</v>
      </c>
      <c r="AA40" s="129">
        <v>0.2</v>
      </c>
      <c r="AB40" s="129">
        <v>3</v>
      </c>
      <c r="AC40" s="92"/>
      <c r="AD40" s="92"/>
      <c r="AE40" s="92"/>
      <c r="AF40" s="92"/>
      <c r="AG40" s="92"/>
      <c r="AH40" s="92"/>
      <c r="AI40" s="92"/>
      <c r="AJ40" s="93"/>
      <c r="AK40" s="93"/>
      <c r="AL40" s="93"/>
      <c r="AM40" s="93"/>
      <c r="AN40" s="93"/>
      <c r="AO40" s="93"/>
      <c r="AP40" s="93"/>
      <c r="AQ40" s="94"/>
      <c r="AR40" s="94"/>
      <c r="AS40" s="94"/>
      <c r="AT40" s="94"/>
      <c r="AU40" s="94"/>
      <c r="AV40" s="94"/>
      <c r="AW40" s="94"/>
      <c r="AX40" s="90"/>
      <c r="AY40" s="90"/>
      <c r="AZ40" s="90"/>
      <c r="BA40" s="90"/>
      <c r="BB40" s="90"/>
      <c r="BC40" s="90"/>
      <c r="BD40" s="71" t="s">
        <v>74</v>
      </c>
      <c r="BE40" s="95">
        <v>1</v>
      </c>
      <c r="BF40" s="95">
        <v>0.05</v>
      </c>
      <c r="BG40" s="95">
        <v>5</v>
      </c>
      <c r="BH40" s="95">
        <v>1</v>
      </c>
      <c r="BI40" s="95">
        <v>0.05</v>
      </c>
      <c r="BJ40" s="95">
        <v>5</v>
      </c>
      <c r="BK40" s="92"/>
      <c r="BL40" s="92"/>
      <c r="BM40" s="92"/>
      <c r="BN40" s="92"/>
      <c r="BO40" s="92"/>
      <c r="BP40" s="92"/>
      <c r="BQ40" s="92"/>
      <c r="BR40" s="93"/>
      <c r="BS40" s="93"/>
      <c r="BT40" s="93"/>
      <c r="BU40" s="93"/>
      <c r="BV40" s="93"/>
      <c r="BW40" s="93"/>
      <c r="BX40" s="93"/>
      <c r="BY40" s="94"/>
      <c r="BZ40" s="94"/>
      <c r="CA40" s="94"/>
      <c r="CB40" s="94"/>
      <c r="CC40" s="94"/>
      <c r="CD40" s="94"/>
      <c r="CE40" s="94"/>
    </row>
    <row r="41" spans="2:83" s="2" customFormat="1" ht="38.25">
      <c r="B41" s="1"/>
      <c r="C41" s="90"/>
      <c r="D41" s="90"/>
      <c r="E41" s="90"/>
      <c r="F41" s="90"/>
      <c r="G41" s="90"/>
      <c r="H41" s="90"/>
      <c r="I41" s="90"/>
      <c r="J41" s="91"/>
      <c r="K41" s="91"/>
      <c r="L41" s="91"/>
      <c r="M41" s="91"/>
      <c r="N41" s="91"/>
      <c r="O41" s="91"/>
      <c r="P41" s="90"/>
      <c r="Q41" s="90"/>
      <c r="R41" s="90"/>
      <c r="S41" s="90"/>
      <c r="T41" s="90"/>
      <c r="U41" s="90"/>
      <c r="V41" s="124" t="s">
        <v>111</v>
      </c>
      <c r="W41" s="125">
        <v>1</v>
      </c>
      <c r="X41" s="125">
        <v>0.0015</v>
      </c>
      <c r="Y41" s="126">
        <v>3</v>
      </c>
      <c r="Z41" s="125">
        <v>1</v>
      </c>
      <c r="AA41" s="125">
        <v>0.0015</v>
      </c>
      <c r="AB41" s="126">
        <v>3</v>
      </c>
      <c r="AC41" s="92"/>
      <c r="AD41" s="92"/>
      <c r="AE41" s="92"/>
      <c r="AF41" s="92"/>
      <c r="AG41" s="92"/>
      <c r="AH41" s="92"/>
      <c r="AI41" s="92"/>
      <c r="AJ41" s="93"/>
      <c r="AK41" s="93"/>
      <c r="AL41" s="93"/>
      <c r="AM41" s="93"/>
      <c r="AN41" s="93"/>
      <c r="AO41" s="93"/>
      <c r="AP41" s="93"/>
      <c r="AQ41" s="94"/>
      <c r="AR41" s="94"/>
      <c r="AS41" s="94"/>
      <c r="AT41" s="94"/>
      <c r="AU41" s="94"/>
      <c r="AV41" s="94"/>
      <c r="AW41" s="94"/>
      <c r="AX41" s="90"/>
      <c r="AY41" s="90"/>
      <c r="AZ41" s="90"/>
      <c r="BA41" s="90"/>
      <c r="BB41" s="90"/>
      <c r="BC41" s="90"/>
      <c r="BD41" s="103" t="s">
        <v>79</v>
      </c>
      <c r="BE41" s="104">
        <v>1</v>
      </c>
      <c r="BF41" s="104">
        <v>0.01</v>
      </c>
      <c r="BG41" s="104">
        <v>5</v>
      </c>
      <c r="BH41" s="104">
        <v>1</v>
      </c>
      <c r="BI41" s="104">
        <v>0.01</v>
      </c>
      <c r="BJ41" s="104">
        <v>5</v>
      </c>
      <c r="BK41" s="92"/>
      <c r="BL41" s="92"/>
      <c r="BM41" s="92"/>
      <c r="BN41" s="92"/>
      <c r="BO41" s="92"/>
      <c r="BP41" s="92"/>
      <c r="BQ41" s="92"/>
      <c r="BR41" s="93"/>
      <c r="BS41" s="93"/>
      <c r="BT41" s="93"/>
      <c r="BU41" s="93"/>
      <c r="BV41" s="93"/>
      <c r="BW41" s="93"/>
      <c r="BX41" s="93"/>
      <c r="BY41" s="94"/>
      <c r="BZ41" s="94"/>
      <c r="CA41" s="94"/>
      <c r="CB41" s="94"/>
      <c r="CC41" s="94"/>
      <c r="CD41" s="94"/>
      <c r="CE41" s="94"/>
    </row>
    <row r="42" spans="2:83" s="2" customFormat="1" ht="39" customHeight="1">
      <c r="B42" s="1"/>
      <c r="C42" s="90"/>
      <c r="D42" s="90"/>
      <c r="E42" s="90"/>
      <c r="F42" s="90"/>
      <c r="G42" s="90"/>
      <c r="H42" s="90"/>
      <c r="I42" s="90"/>
      <c r="J42" s="91"/>
      <c r="K42" s="91"/>
      <c r="L42" s="91"/>
      <c r="M42" s="91"/>
      <c r="N42" s="91"/>
      <c r="O42" s="91"/>
      <c r="P42" s="90"/>
      <c r="Q42" s="90"/>
      <c r="R42" s="90"/>
      <c r="S42" s="90"/>
      <c r="T42" s="90"/>
      <c r="U42" s="90"/>
      <c r="V42" s="124" t="s">
        <v>113</v>
      </c>
      <c r="W42" s="125">
        <v>1</v>
      </c>
      <c r="X42" s="125">
        <v>0.01</v>
      </c>
      <c r="Y42" s="126">
        <v>2</v>
      </c>
      <c r="Z42" s="125">
        <v>0</v>
      </c>
      <c r="AA42" s="125">
        <v>0</v>
      </c>
      <c r="AB42" s="126">
        <v>0</v>
      </c>
      <c r="AC42" s="92"/>
      <c r="AD42" s="92"/>
      <c r="AE42" s="92"/>
      <c r="AF42" s="92"/>
      <c r="AG42" s="92"/>
      <c r="AH42" s="92"/>
      <c r="AI42" s="92"/>
      <c r="AJ42" s="93"/>
      <c r="AK42" s="93"/>
      <c r="AL42" s="93"/>
      <c r="AM42" s="93"/>
      <c r="AN42" s="93"/>
      <c r="AO42" s="93"/>
      <c r="AP42" s="93"/>
      <c r="AQ42" s="94"/>
      <c r="AR42" s="94"/>
      <c r="AS42" s="94"/>
      <c r="AT42" s="94"/>
      <c r="AU42" s="94"/>
      <c r="AV42" s="94"/>
      <c r="AW42" s="94"/>
      <c r="AX42" s="90"/>
      <c r="AY42" s="90"/>
      <c r="AZ42" s="90"/>
      <c r="BA42" s="90"/>
      <c r="BB42" s="90"/>
      <c r="BC42" s="90"/>
      <c r="BD42" s="103" t="s">
        <v>80</v>
      </c>
      <c r="BE42" s="104">
        <v>1</v>
      </c>
      <c r="BF42" s="104">
        <v>0.075</v>
      </c>
      <c r="BG42" s="104">
        <v>60</v>
      </c>
      <c r="BH42" s="104">
        <v>1</v>
      </c>
      <c r="BI42" s="104">
        <v>0.075</v>
      </c>
      <c r="BJ42" s="104">
        <v>60</v>
      </c>
      <c r="BK42" s="92"/>
      <c r="BL42" s="92"/>
      <c r="BM42" s="92"/>
      <c r="BN42" s="92"/>
      <c r="BO42" s="92"/>
      <c r="BP42" s="92"/>
      <c r="BQ42" s="92"/>
      <c r="BR42" s="93"/>
      <c r="BS42" s="93"/>
      <c r="BT42" s="93"/>
      <c r="BU42" s="93"/>
      <c r="BV42" s="93"/>
      <c r="BW42" s="93"/>
      <c r="BX42" s="93"/>
      <c r="BY42" s="94"/>
      <c r="BZ42" s="94"/>
      <c r="CA42" s="94"/>
      <c r="CB42" s="94"/>
      <c r="CC42" s="94"/>
      <c r="CD42" s="94"/>
      <c r="CE42" s="94"/>
    </row>
    <row r="43" spans="2:83" s="2" customFormat="1" ht="21" customHeight="1">
      <c r="B43" s="1"/>
      <c r="C43" s="90"/>
      <c r="D43" s="90"/>
      <c r="E43" s="90"/>
      <c r="F43" s="90"/>
      <c r="G43" s="90"/>
      <c r="H43" s="90"/>
      <c r="I43" s="90"/>
      <c r="J43" s="91"/>
      <c r="K43" s="91"/>
      <c r="L43" s="91"/>
      <c r="M43" s="91"/>
      <c r="N43" s="91"/>
      <c r="O43" s="91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2"/>
      <c r="AD43" s="92"/>
      <c r="AE43" s="92"/>
      <c r="AF43" s="92"/>
      <c r="AG43" s="92"/>
      <c r="AH43" s="92"/>
      <c r="AI43" s="92"/>
      <c r="AJ43" s="93"/>
      <c r="AK43" s="93"/>
      <c r="AL43" s="93"/>
      <c r="AM43" s="93"/>
      <c r="AN43" s="93"/>
      <c r="AO43" s="93"/>
      <c r="AP43" s="93"/>
      <c r="AQ43" s="94"/>
      <c r="AR43" s="94"/>
      <c r="AS43" s="94"/>
      <c r="AT43" s="94"/>
      <c r="AU43" s="94"/>
      <c r="AV43" s="94"/>
      <c r="AW43" s="94"/>
      <c r="AX43" s="90"/>
      <c r="AY43" s="90"/>
      <c r="AZ43" s="90"/>
      <c r="BA43" s="90"/>
      <c r="BB43" s="90"/>
      <c r="BC43" s="90"/>
      <c r="BD43" s="103" t="s">
        <v>81</v>
      </c>
      <c r="BE43" s="104">
        <v>1</v>
      </c>
      <c r="BF43" s="104">
        <v>0.03</v>
      </c>
      <c r="BG43" s="104">
        <v>20</v>
      </c>
      <c r="BH43" s="104">
        <v>1</v>
      </c>
      <c r="BI43" s="104">
        <v>0.03</v>
      </c>
      <c r="BJ43" s="104">
        <v>20</v>
      </c>
      <c r="BK43" s="92"/>
      <c r="BL43" s="92"/>
      <c r="BM43" s="92"/>
      <c r="BN43" s="92"/>
      <c r="BO43" s="92"/>
      <c r="BP43" s="92"/>
      <c r="BQ43" s="92"/>
      <c r="BR43" s="93"/>
      <c r="BS43" s="93"/>
      <c r="BT43" s="93"/>
      <c r="BU43" s="93"/>
      <c r="BV43" s="93"/>
      <c r="BW43" s="93"/>
      <c r="BX43" s="93"/>
      <c r="BY43" s="94"/>
      <c r="BZ43" s="94"/>
      <c r="CA43" s="94"/>
      <c r="CB43" s="94"/>
      <c r="CC43" s="94"/>
      <c r="CD43" s="94"/>
      <c r="CE43" s="94"/>
    </row>
    <row r="44" spans="1:83" ht="39.75" customHeight="1">
      <c r="A44" s="72"/>
      <c r="B44" s="72"/>
      <c r="C44" s="72"/>
      <c r="D44" s="72"/>
      <c r="E44" s="72"/>
      <c r="F44" s="72"/>
      <c r="G44" s="72"/>
      <c r="H44" s="72"/>
      <c r="I44" s="72"/>
      <c r="J44" s="81"/>
      <c r="K44" s="81"/>
      <c r="L44" s="81"/>
      <c r="M44" s="81"/>
      <c r="N44" s="81"/>
      <c r="O44" s="81"/>
      <c r="P44" s="72"/>
      <c r="Q44" s="72"/>
      <c r="R44" s="72"/>
      <c r="S44" s="72"/>
      <c r="T44" s="72"/>
      <c r="U44" s="72"/>
      <c r="V44" s="81"/>
      <c r="W44" s="81"/>
      <c r="X44" s="81"/>
      <c r="Y44" s="81"/>
      <c r="Z44" s="81"/>
      <c r="AA44" s="81"/>
      <c r="AB44" s="81"/>
      <c r="AC44" s="77"/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96"/>
      <c r="AR44" s="96"/>
      <c r="AS44" s="96"/>
      <c r="AT44" s="96"/>
      <c r="AU44" s="96"/>
      <c r="AV44" s="96"/>
      <c r="AW44" s="96"/>
      <c r="AX44" s="72"/>
      <c r="AY44" s="72"/>
      <c r="AZ44" s="72"/>
      <c r="BA44" s="72"/>
      <c r="BB44" s="72"/>
      <c r="BC44" s="72"/>
      <c r="BD44" s="105" t="s">
        <v>82</v>
      </c>
      <c r="BE44" s="106">
        <v>1</v>
      </c>
      <c r="BF44" s="106">
        <v>0.08</v>
      </c>
      <c r="BG44" s="107">
        <v>20</v>
      </c>
      <c r="BH44" s="106">
        <v>1</v>
      </c>
      <c r="BI44" s="106">
        <v>0.08</v>
      </c>
      <c r="BJ44" s="106">
        <v>20</v>
      </c>
      <c r="BK44" s="77"/>
      <c r="BL44" s="77"/>
      <c r="BM44" s="77"/>
      <c r="BN44" s="77"/>
      <c r="BO44" s="77"/>
      <c r="BP44" s="77"/>
      <c r="BQ44" s="77"/>
      <c r="BR44" s="76"/>
      <c r="BS44" s="76"/>
      <c r="BT44" s="76"/>
      <c r="BU44" s="76"/>
      <c r="BV44" s="76"/>
      <c r="BW44" s="76"/>
      <c r="BX44" s="76"/>
      <c r="BY44" s="96"/>
      <c r="BZ44" s="96"/>
      <c r="CA44" s="96"/>
      <c r="CB44" s="96"/>
      <c r="CC44" s="96"/>
      <c r="CD44" s="96"/>
      <c r="CE44" s="96"/>
    </row>
    <row r="45" spans="3:83" ht="24">
      <c r="C45" s="72"/>
      <c r="D45" s="72"/>
      <c r="E45" s="72"/>
      <c r="F45" s="72"/>
      <c r="G45" s="72"/>
      <c r="H45" s="72"/>
      <c r="I45" s="72"/>
      <c r="J45" s="43"/>
      <c r="K45" s="43"/>
      <c r="L45" s="32"/>
      <c r="M45" s="32"/>
      <c r="N45" s="32"/>
      <c r="O45" s="32"/>
      <c r="P45" s="72"/>
      <c r="Q45" s="72"/>
      <c r="R45" s="72"/>
      <c r="S45" s="72"/>
      <c r="T45" s="72"/>
      <c r="U45" s="72"/>
      <c r="V45" s="43"/>
      <c r="W45" s="43"/>
      <c r="X45" s="32"/>
      <c r="Y45" s="32"/>
      <c r="Z45" s="32"/>
      <c r="AA45" s="32"/>
      <c r="AB45" s="32"/>
      <c r="AC45" s="118"/>
      <c r="AD45" s="39"/>
      <c r="AE45" s="39"/>
      <c r="AF45" s="39"/>
      <c r="AG45" s="39"/>
      <c r="AH45" s="39"/>
      <c r="AI45" s="39"/>
      <c r="AJ45" s="26"/>
      <c r="AK45" s="26"/>
      <c r="AL45" s="26"/>
      <c r="AM45" s="26"/>
      <c r="AN45" s="26"/>
      <c r="AO45" s="26"/>
      <c r="AP45" s="26"/>
      <c r="AQ45" s="119"/>
      <c r="AR45" s="111"/>
      <c r="AS45" s="111"/>
      <c r="AT45" s="120"/>
      <c r="AU45" s="111"/>
      <c r="AV45" s="111"/>
      <c r="AW45" s="111"/>
      <c r="AX45" s="72"/>
      <c r="AY45" s="72"/>
      <c r="AZ45" s="72"/>
      <c r="BA45" s="72"/>
      <c r="BB45" s="72"/>
      <c r="BC45" s="72"/>
      <c r="BD45" s="103" t="s">
        <v>87</v>
      </c>
      <c r="BE45" s="104">
        <v>1</v>
      </c>
      <c r="BF45" s="104">
        <v>0.04</v>
      </c>
      <c r="BG45" s="104">
        <v>6</v>
      </c>
      <c r="BH45" s="104">
        <v>1</v>
      </c>
      <c r="BI45" s="104">
        <v>0.04</v>
      </c>
      <c r="BJ45" s="104">
        <v>6</v>
      </c>
      <c r="BK45" s="39"/>
      <c r="BL45" s="39"/>
      <c r="BM45" s="39"/>
      <c r="BN45" s="39"/>
      <c r="BO45" s="39"/>
      <c r="BP45" s="39"/>
      <c r="BQ45" s="39"/>
      <c r="BR45" s="26"/>
      <c r="BS45" s="26"/>
      <c r="BT45" s="26"/>
      <c r="BU45" s="26"/>
      <c r="BV45" s="26"/>
      <c r="BW45" s="26"/>
      <c r="BX45" s="26"/>
      <c r="BY45" s="108"/>
      <c r="BZ45" s="109"/>
      <c r="CA45" s="109"/>
      <c r="CB45" s="110"/>
      <c r="CC45" s="109"/>
      <c r="CD45" s="109"/>
      <c r="CE45" s="110"/>
    </row>
    <row r="46" spans="3:83" ht="20.25" customHeight="1">
      <c r="C46" s="72"/>
      <c r="D46" s="72"/>
      <c r="E46" s="72"/>
      <c r="F46" s="72"/>
      <c r="G46" s="72"/>
      <c r="H46" s="72"/>
      <c r="I46" s="72"/>
      <c r="J46" s="43"/>
      <c r="K46" s="43"/>
      <c r="L46" s="32"/>
      <c r="M46" s="32"/>
      <c r="N46" s="32"/>
      <c r="O46" s="32"/>
      <c r="P46" s="72"/>
      <c r="Q46" s="72"/>
      <c r="R46" s="72"/>
      <c r="S46" s="72"/>
      <c r="T46" s="72"/>
      <c r="U46" s="72"/>
      <c r="V46" s="43"/>
      <c r="W46" s="43"/>
      <c r="X46" s="32"/>
      <c r="Y46" s="32"/>
      <c r="Z46" s="32"/>
      <c r="AA46" s="32"/>
      <c r="AB46" s="32"/>
      <c r="AC46" s="118"/>
      <c r="AD46" s="39"/>
      <c r="AE46" s="39"/>
      <c r="AF46" s="39"/>
      <c r="AG46" s="39"/>
      <c r="AH46" s="39"/>
      <c r="AI46" s="39"/>
      <c r="AJ46" s="26"/>
      <c r="AK46" s="26"/>
      <c r="AL46" s="26"/>
      <c r="AM46" s="26"/>
      <c r="AN46" s="26"/>
      <c r="AO46" s="26"/>
      <c r="AP46" s="26"/>
      <c r="AQ46" s="119"/>
      <c r="AR46" s="121"/>
      <c r="AS46" s="122"/>
      <c r="AT46" s="120"/>
      <c r="AU46" s="122"/>
      <c r="AV46" s="122"/>
      <c r="AW46" s="122"/>
      <c r="AX46" s="72"/>
      <c r="AY46" s="72"/>
      <c r="AZ46" s="72"/>
      <c r="BA46" s="72"/>
      <c r="BB46" s="72"/>
      <c r="BC46" s="72"/>
      <c r="BD46" s="103" t="s">
        <v>88</v>
      </c>
      <c r="BE46" s="104">
        <v>1</v>
      </c>
      <c r="BF46" s="104">
        <v>0.002</v>
      </c>
      <c r="BG46" s="104">
        <v>5</v>
      </c>
      <c r="BH46" s="104">
        <v>1</v>
      </c>
      <c r="BI46" s="104">
        <v>0.002</v>
      </c>
      <c r="BJ46" s="104">
        <v>5</v>
      </c>
      <c r="BK46" s="39"/>
      <c r="BL46" s="39"/>
      <c r="BM46" s="39"/>
      <c r="BN46" s="39"/>
      <c r="BO46" s="39"/>
      <c r="BP46" s="39"/>
      <c r="BQ46" s="39"/>
      <c r="BR46" s="26"/>
      <c r="BS46" s="26"/>
      <c r="BT46" s="26"/>
      <c r="BU46" s="26"/>
      <c r="BV46" s="26"/>
      <c r="BW46" s="26"/>
      <c r="BX46" s="26"/>
      <c r="BY46" s="108"/>
      <c r="BZ46" s="109"/>
      <c r="CA46" s="109"/>
      <c r="CB46" s="110"/>
      <c r="CC46" s="111"/>
      <c r="CD46" s="109"/>
      <c r="CE46" s="110"/>
    </row>
    <row r="47" spans="3:83" ht="28.5" customHeight="1">
      <c r="C47" s="72"/>
      <c r="D47" s="72"/>
      <c r="E47" s="72"/>
      <c r="F47" s="72"/>
      <c r="G47" s="72"/>
      <c r="H47" s="72"/>
      <c r="I47" s="72"/>
      <c r="J47" s="43"/>
      <c r="K47" s="43"/>
      <c r="L47" s="32"/>
      <c r="M47" s="32"/>
      <c r="N47" s="32"/>
      <c r="O47" s="32"/>
      <c r="P47" s="72"/>
      <c r="Q47" s="72"/>
      <c r="R47" s="72"/>
      <c r="S47" s="72"/>
      <c r="T47" s="72"/>
      <c r="U47" s="72"/>
      <c r="V47" s="43"/>
      <c r="W47" s="43"/>
      <c r="X47" s="32"/>
      <c r="Y47" s="32"/>
      <c r="Z47" s="32"/>
      <c r="AA47" s="32"/>
      <c r="AB47" s="32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115"/>
      <c r="AR47" s="115"/>
      <c r="AS47" s="115"/>
      <c r="AT47" s="115"/>
      <c r="AU47" s="115"/>
      <c r="AV47" s="115"/>
      <c r="AW47" s="115"/>
      <c r="AX47" s="117"/>
      <c r="AY47" s="72"/>
      <c r="AZ47" s="72"/>
      <c r="BA47" s="72"/>
      <c r="BB47" s="72"/>
      <c r="BC47" s="72"/>
      <c r="BD47" s="103" t="s">
        <v>89</v>
      </c>
      <c r="BE47" s="104">
        <v>1</v>
      </c>
      <c r="BF47" s="104">
        <v>0.002</v>
      </c>
      <c r="BG47" s="104">
        <v>3</v>
      </c>
      <c r="BH47" s="104">
        <v>1</v>
      </c>
      <c r="BI47" s="104">
        <v>0.002</v>
      </c>
      <c r="BJ47" s="104">
        <v>3</v>
      </c>
      <c r="BK47" s="39" t="s">
        <v>93</v>
      </c>
      <c r="BL47" s="39"/>
      <c r="BM47" s="39"/>
      <c r="BN47" s="39"/>
      <c r="BO47" s="39"/>
      <c r="BP47" s="39"/>
      <c r="BQ47" s="39"/>
      <c r="BR47" s="26"/>
      <c r="BS47" s="26"/>
      <c r="BT47" s="26"/>
      <c r="BU47" s="26"/>
      <c r="BV47" s="26"/>
      <c r="BW47" s="26"/>
      <c r="BX47" s="26"/>
      <c r="BY47" s="108"/>
      <c r="BZ47" s="109"/>
      <c r="CA47" s="109"/>
      <c r="CB47" s="110"/>
      <c r="CC47" s="109"/>
      <c r="CD47" s="109"/>
      <c r="CE47" s="110"/>
    </row>
    <row r="48" spans="3:83" ht="18" customHeight="1">
      <c r="C48" s="72"/>
      <c r="D48" s="72"/>
      <c r="E48" s="72"/>
      <c r="F48" s="72"/>
      <c r="G48" s="72"/>
      <c r="H48" s="72"/>
      <c r="I48" s="72"/>
      <c r="J48" s="99"/>
      <c r="K48" s="99"/>
      <c r="L48" s="32"/>
      <c r="M48" s="32"/>
      <c r="N48" s="32"/>
      <c r="O48" s="32"/>
      <c r="P48" s="72"/>
      <c r="Q48" s="72"/>
      <c r="R48" s="72"/>
      <c r="S48" s="72"/>
      <c r="T48" s="72"/>
      <c r="U48" s="72"/>
      <c r="V48" s="99"/>
      <c r="W48" s="99"/>
      <c r="X48" s="32"/>
      <c r="Y48" s="32"/>
      <c r="Z48" s="32"/>
      <c r="AA48" s="32"/>
      <c r="AB48" s="32"/>
      <c r="AC48" s="77"/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115"/>
      <c r="AR48" s="115"/>
      <c r="AS48" s="115"/>
      <c r="AT48" s="115"/>
      <c r="AU48" s="115"/>
      <c r="AV48" s="115"/>
      <c r="AW48" s="115"/>
      <c r="AX48" s="72"/>
      <c r="AY48" s="72"/>
      <c r="AZ48" s="72"/>
      <c r="BA48" s="72"/>
      <c r="BB48" s="72"/>
      <c r="BC48" s="72"/>
      <c r="BD48" s="103" t="s">
        <v>90</v>
      </c>
      <c r="BE48" s="104">
        <v>1</v>
      </c>
      <c r="BF48" s="104">
        <v>0.05</v>
      </c>
      <c r="BG48" s="104">
        <v>15</v>
      </c>
      <c r="BH48" s="104">
        <v>1</v>
      </c>
      <c r="BI48" s="104">
        <v>0.05</v>
      </c>
      <c r="BJ48" s="104">
        <v>15</v>
      </c>
      <c r="BK48" s="39"/>
      <c r="BL48" s="39"/>
      <c r="BM48" s="39"/>
      <c r="BN48" s="39"/>
      <c r="BO48" s="39"/>
      <c r="BP48" s="39"/>
      <c r="BQ48" s="39"/>
      <c r="BR48" s="26"/>
      <c r="BS48" s="26"/>
      <c r="BT48" s="26"/>
      <c r="BU48" s="26"/>
      <c r="BV48" s="26"/>
      <c r="BW48" s="26"/>
      <c r="BX48" s="26"/>
      <c r="BY48" s="108"/>
      <c r="BZ48" s="109"/>
      <c r="CA48" s="109"/>
      <c r="CB48" s="110"/>
      <c r="CC48" s="109"/>
      <c r="CD48" s="109"/>
      <c r="CE48" s="110"/>
    </row>
    <row r="49" spans="3:83" ht="15">
      <c r="C49" s="72"/>
      <c r="D49" s="72"/>
      <c r="E49" s="72"/>
      <c r="F49" s="72"/>
      <c r="G49" s="72"/>
      <c r="H49" s="72"/>
      <c r="I49" s="72"/>
      <c r="J49" s="81"/>
      <c r="K49" s="81"/>
      <c r="L49" s="81"/>
      <c r="M49" s="81"/>
      <c r="N49" s="81"/>
      <c r="O49" s="81"/>
      <c r="P49" s="72"/>
      <c r="Q49" s="72"/>
      <c r="R49" s="72"/>
      <c r="S49" s="72"/>
      <c r="T49" s="72"/>
      <c r="U49" s="72"/>
      <c r="V49" s="81"/>
      <c r="W49" s="81"/>
      <c r="X49" s="81"/>
      <c r="Y49" s="81"/>
      <c r="Z49" s="81"/>
      <c r="AA49" s="81"/>
      <c r="AB49" s="81"/>
      <c r="AC49" s="77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115"/>
      <c r="AR49" s="115"/>
      <c r="AS49" s="115"/>
      <c r="AT49" s="115"/>
      <c r="AU49" s="115"/>
      <c r="AV49" s="115"/>
      <c r="AW49" s="115"/>
      <c r="AX49" s="72"/>
      <c r="AY49" s="72"/>
      <c r="AZ49" s="72"/>
      <c r="BA49" s="72"/>
      <c r="BB49" s="72"/>
      <c r="BC49" s="72"/>
      <c r="BD49" s="103" t="s">
        <v>91</v>
      </c>
      <c r="BE49" s="104">
        <v>1</v>
      </c>
      <c r="BF49" s="104">
        <v>0.04</v>
      </c>
      <c r="BG49" s="104">
        <v>10</v>
      </c>
      <c r="BH49" s="104">
        <v>1</v>
      </c>
      <c r="BI49" s="104">
        <v>0.04</v>
      </c>
      <c r="BJ49" s="104">
        <v>10</v>
      </c>
      <c r="BK49" s="39"/>
      <c r="BL49" s="39"/>
      <c r="BM49" s="39"/>
      <c r="BN49" s="39"/>
      <c r="BO49" s="39"/>
      <c r="BP49" s="39"/>
      <c r="BQ49" s="39"/>
      <c r="BR49" s="26"/>
      <c r="BS49" s="26"/>
      <c r="BT49" s="26"/>
      <c r="BU49" s="26"/>
      <c r="BV49" s="26"/>
      <c r="BW49" s="26"/>
      <c r="BX49" s="26"/>
      <c r="BY49" s="108"/>
      <c r="BZ49" s="112"/>
      <c r="CA49" s="112"/>
      <c r="CB49" s="110"/>
      <c r="CC49" s="112"/>
      <c r="CD49" s="112"/>
      <c r="CE49" s="110"/>
    </row>
    <row r="50" spans="3:83" ht="29.25" customHeight="1">
      <c r="C50" s="72"/>
      <c r="D50" s="72"/>
      <c r="E50" s="72"/>
      <c r="F50" s="72"/>
      <c r="G50" s="72"/>
      <c r="H50" s="72"/>
      <c r="I50" s="72"/>
      <c r="J50" s="81"/>
      <c r="K50" s="81"/>
      <c r="L50" s="81"/>
      <c r="M50" s="81"/>
      <c r="N50" s="81"/>
      <c r="O50" s="81"/>
      <c r="P50" s="72"/>
      <c r="Q50" s="72"/>
      <c r="R50" s="72"/>
      <c r="S50" s="72"/>
      <c r="T50" s="72"/>
      <c r="U50" s="72"/>
      <c r="V50" s="81"/>
      <c r="W50" s="32">
        <f>SUM(W14:W17)+SUM(W19:W42)</f>
        <v>28</v>
      </c>
      <c r="X50" s="32">
        <f aca="true" t="shared" si="5" ref="X50:Y50">SUM(X14:X17)+SUM(X19:X42)</f>
        <v>2.1076</v>
      </c>
      <c r="Y50" s="32">
        <f t="shared" si="5"/>
        <v>947.715</v>
      </c>
      <c r="Z50" s="32">
        <f>SUM(Z13:Z17)+SUM(Z18:Z42)</f>
        <v>24</v>
      </c>
      <c r="AA50" s="32">
        <f aca="true" t="shared" si="6" ref="AA50:AB50">SUM(AA13:AA17)+SUM(AA18:AA42)</f>
        <v>2.1096000000000004</v>
      </c>
      <c r="AB50" s="32">
        <f t="shared" si="6"/>
        <v>711.715</v>
      </c>
      <c r="AC50" s="77"/>
      <c r="AD50" s="77"/>
      <c r="AE50" s="77"/>
      <c r="AF50" s="77"/>
      <c r="AG50" s="77"/>
      <c r="AH50" s="77"/>
      <c r="AI50" s="77"/>
      <c r="AJ50" s="76"/>
      <c r="AK50" s="76"/>
      <c r="AL50" s="76"/>
      <c r="AM50" s="76"/>
      <c r="AN50" s="76"/>
      <c r="AO50" s="76"/>
      <c r="AP50" s="76"/>
      <c r="AQ50" s="115"/>
      <c r="AR50" s="115"/>
      <c r="AS50" s="115"/>
      <c r="AT50" s="115"/>
      <c r="AU50" s="115"/>
      <c r="AV50" s="115"/>
      <c r="AW50" s="115"/>
      <c r="AX50" s="72"/>
      <c r="AY50" s="72"/>
      <c r="AZ50" s="72"/>
      <c r="BA50" s="72"/>
      <c r="BB50" s="72"/>
      <c r="BC50" s="72"/>
      <c r="BD50" s="103" t="s">
        <v>92</v>
      </c>
      <c r="BE50" s="104">
        <v>1</v>
      </c>
      <c r="BF50" s="104">
        <v>0.02</v>
      </c>
      <c r="BG50" s="104">
        <v>10</v>
      </c>
      <c r="BH50" s="104">
        <v>1</v>
      </c>
      <c r="BI50" s="104">
        <v>0.02</v>
      </c>
      <c r="BJ50" s="104">
        <v>10</v>
      </c>
      <c r="BK50" s="77"/>
      <c r="BL50" s="77"/>
      <c r="BM50" s="77"/>
      <c r="BN50" s="77"/>
      <c r="BO50" s="77"/>
      <c r="BP50" s="77"/>
      <c r="BQ50" s="77"/>
      <c r="BR50" s="76"/>
      <c r="BS50" s="76"/>
      <c r="BT50" s="76"/>
      <c r="BU50" s="76"/>
      <c r="BV50" s="76"/>
      <c r="BW50" s="76"/>
      <c r="BX50" s="76"/>
      <c r="BY50" s="113"/>
      <c r="BZ50" s="114"/>
      <c r="CA50" s="114"/>
      <c r="CB50" s="115"/>
      <c r="CC50" s="115"/>
      <c r="CD50" s="115"/>
      <c r="CE50" s="115"/>
    </row>
    <row r="51" spans="56:83" ht="15">
      <c r="BD51" s="103" t="s">
        <v>100</v>
      </c>
      <c r="BE51" s="104">
        <v>1</v>
      </c>
      <c r="BF51" s="104">
        <v>0.01</v>
      </c>
      <c r="BG51" s="104">
        <v>45</v>
      </c>
      <c r="BH51" s="104">
        <v>1</v>
      </c>
      <c r="BI51" s="104">
        <v>0.01</v>
      </c>
      <c r="BJ51" s="104">
        <v>45</v>
      </c>
      <c r="BK51" s="77"/>
      <c r="BL51" s="77"/>
      <c r="BM51" s="77"/>
      <c r="BN51" s="77"/>
      <c r="BO51" s="77"/>
      <c r="BP51" s="77"/>
      <c r="BQ51" s="77"/>
      <c r="BR51" s="76"/>
      <c r="BS51" s="76"/>
      <c r="BT51" s="76"/>
      <c r="BU51" s="76"/>
      <c r="BV51" s="76"/>
      <c r="BW51" s="76"/>
      <c r="BX51" s="76"/>
      <c r="BY51" s="116"/>
      <c r="BZ51" s="115"/>
      <c r="CA51" s="115"/>
      <c r="CB51" s="115"/>
      <c r="CC51" s="115"/>
      <c r="CD51" s="115"/>
      <c r="CE51" s="115"/>
    </row>
    <row r="52" spans="56:62" ht="15">
      <c r="BD52" s="103" t="s">
        <v>101</v>
      </c>
      <c r="BE52" s="104">
        <v>1</v>
      </c>
      <c r="BF52" s="104">
        <v>0.005</v>
      </c>
      <c r="BG52" s="104">
        <v>15</v>
      </c>
      <c r="BH52" s="104">
        <v>1</v>
      </c>
      <c r="BI52" s="104">
        <v>0.005</v>
      </c>
      <c r="BJ52" s="104">
        <v>15</v>
      </c>
    </row>
    <row r="53" spans="56:62" ht="15">
      <c r="BD53" s="103" t="s">
        <v>102</v>
      </c>
      <c r="BE53" s="104">
        <v>1</v>
      </c>
      <c r="BF53" s="104">
        <v>0.005</v>
      </c>
      <c r="BG53" s="104">
        <v>35</v>
      </c>
      <c r="BH53" s="104">
        <v>1</v>
      </c>
      <c r="BI53" s="104">
        <v>0.005</v>
      </c>
      <c r="BJ53" s="104">
        <v>35</v>
      </c>
    </row>
    <row r="54" spans="56:62" ht="15">
      <c r="BD54" s="103" t="s">
        <v>103</v>
      </c>
      <c r="BE54" s="104">
        <v>1</v>
      </c>
      <c r="BF54" s="104">
        <v>0.05</v>
      </c>
      <c r="BG54" s="104">
        <v>50</v>
      </c>
      <c r="BH54" s="104">
        <v>1</v>
      </c>
      <c r="BI54" s="104">
        <v>0.05</v>
      </c>
      <c r="BJ54" s="104">
        <v>50</v>
      </c>
    </row>
    <row r="55" spans="56:62" ht="15">
      <c r="BD55" s="103" t="s">
        <v>104</v>
      </c>
      <c r="BE55" s="104">
        <v>1</v>
      </c>
      <c r="BF55" s="104">
        <v>0.1</v>
      </c>
      <c r="BG55" s="104">
        <v>20</v>
      </c>
      <c r="BH55" s="104">
        <v>1</v>
      </c>
      <c r="BI55" s="104">
        <v>0.1</v>
      </c>
      <c r="BJ55" s="104">
        <v>20</v>
      </c>
    </row>
    <row r="56" spans="56:62" ht="24">
      <c r="BD56" s="103" t="s">
        <v>105</v>
      </c>
      <c r="BE56" s="104">
        <v>1</v>
      </c>
      <c r="BF56" s="104">
        <v>0.04</v>
      </c>
      <c r="BG56" s="104">
        <v>15</v>
      </c>
      <c r="BH56" s="104">
        <v>1</v>
      </c>
      <c r="BI56" s="104">
        <v>0.04</v>
      </c>
      <c r="BJ56" s="104">
        <v>15</v>
      </c>
    </row>
    <row r="57" spans="56:62" ht="36">
      <c r="BD57" s="103" t="s">
        <v>106</v>
      </c>
      <c r="BE57" s="104">
        <v>1</v>
      </c>
      <c r="BF57" s="104">
        <v>0.015</v>
      </c>
      <c r="BG57" s="104">
        <v>10</v>
      </c>
      <c r="BH57" s="104">
        <v>1</v>
      </c>
      <c r="BI57" s="104">
        <v>0.015</v>
      </c>
      <c r="BJ57" s="104">
        <v>10</v>
      </c>
    </row>
    <row r="58" spans="56:62" ht="24">
      <c r="BD58" s="103" t="s">
        <v>107</v>
      </c>
      <c r="BE58" s="104">
        <v>1</v>
      </c>
      <c r="BF58" s="104">
        <v>0.04</v>
      </c>
      <c r="BG58" s="104">
        <v>50</v>
      </c>
      <c r="BH58" s="104">
        <v>1</v>
      </c>
      <c r="BI58" s="104">
        <v>0.04</v>
      </c>
      <c r="BJ58" s="104">
        <v>50</v>
      </c>
    </row>
    <row r="59" spans="56:62" ht="15">
      <c r="BD59" s="103" t="s">
        <v>108</v>
      </c>
      <c r="BE59" s="104">
        <v>1</v>
      </c>
      <c r="BF59" s="104">
        <v>0.01</v>
      </c>
      <c r="BG59" s="104">
        <v>5</v>
      </c>
      <c r="BH59" s="104">
        <v>1</v>
      </c>
      <c r="BI59" s="104">
        <v>0.01</v>
      </c>
      <c r="BJ59" s="104">
        <v>5</v>
      </c>
    </row>
    <row r="60" spans="56:62" ht="15">
      <c r="BD60" s="103" t="s">
        <v>112</v>
      </c>
      <c r="BE60" s="104">
        <v>1</v>
      </c>
      <c r="BF60" s="104">
        <v>0.005</v>
      </c>
      <c r="BG60" s="104">
        <v>10</v>
      </c>
      <c r="BH60" s="104">
        <v>1</v>
      </c>
      <c r="BI60" s="104">
        <v>0.005</v>
      </c>
      <c r="BJ60" s="104">
        <v>10</v>
      </c>
    </row>
    <row r="61" spans="56:62" ht="15">
      <c r="BD61" s="103" t="s">
        <v>114</v>
      </c>
      <c r="BE61" s="104">
        <v>1</v>
      </c>
      <c r="BF61" s="104">
        <v>0.015</v>
      </c>
      <c r="BG61" s="104">
        <v>20</v>
      </c>
      <c r="BH61" s="104">
        <v>1</v>
      </c>
      <c r="BI61" s="104">
        <v>0.015</v>
      </c>
      <c r="BJ61" s="104">
        <v>20</v>
      </c>
    </row>
    <row r="62" spans="56:62" ht="15">
      <c r="BD62" s="103" t="s">
        <v>115</v>
      </c>
      <c r="BE62" s="104">
        <v>1</v>
      </c>
      <c r="BF62" s="104">
        <v>0.005</v>
      </c>
      <c r="BG62" s="104">
        <v>10</v>
      </c>
      <c r="BH62" s="104">
        <v>1</v>
      </c>
      <c r="BI62" s="104">
        <v>0.005</v>
      </c>
      <c r="BJ62" s="104">
        <v>10</v>
      </c>
    </row>
    <row r="63" spans="56:62" ht="24">
      <c r="BD63" s="103" t="s">
        <v>116</v>
      </c>
      <c r="BE63" s="104">
        <v>1</v>
      </c>
      <c r="BF63" s="104">
        <v>0.005</v>
      </c>
      <c r="BG63" s="104">
        <v>5</v>
      </c>
      <c r="BH63" s="104">
        <v>1</v>
      </c>
      <c r="BI63" s="104">
        <v>0.005</v>
      </c>
      <c r="BJ63" s="104">
        <v>5</v>
      </c>
    </row>
    <row r="64" spans="56:62" ht="24">
      <c r="BD64" s="103" t="s">
        <v>117</v>
      </c>
      <c r="BE64" s="104">
        <v>1</v>
      </c>
      <c r="BF64" s="104">
        <v>0.13</v>
      </c>
      <c r="BG64" s="104">
        <v>5</v>
      </c>
      <c r="BH64" s="104">
        <v>1</v>
      </c>
      <c r="BI64" s="104">
        <v>0.13</v>
      </c>
      <c r="BJ64" s="104">
        <v>5</v>
      </c>
    </row>
    <row r="65" spans="56:62" ht="15">
      <c r="BD65" s="103" t="s">
        <v>118</v>
      </c>
      <c r="BE65" s="104">
        <v>1</v>
      </c>
      <c r="BF65" s="104">
        <v>0.08</v>
      </c>
      <c r="BG65" s="104">
        <v>5</v>
      </c>
      <c r="BH65" s="104">
        <v>1</v>
      </c>
      <c r="BI65" s="104">
        <v>0.08</v>
      </c>
      <c r="BJ65" s="104">
        <v>5</v>
      </c>
    </row>
    <row r="66" spans="56:62" ht="15">
      <c r="BD66" s="103" t="s">
        <v>119</v>
      </c>
      <c r="BE66" s="104">
        <v>1</v>
      </c>
      <c r="BF66" s="104">
        <v>0.1</v>
      </c>
      <c r="BG66" s="104">
        <v>5</v>
      </c>
      <c r="BH66" s="104">
        <v>1</v>
      </c>
      <c r="BI66" s="104">
        <v>0.1</v>
      </c>
      <c r="BJ66" s="104">
        <v>5</v>
      </c>
    </row>
    <row r="67" spans="56:62" ht="15">
      <c r="BD67" s="103" t="s">
        <v>120</v>
      </c>
      <c r="BE67" s="104">
        <v>1</v>
      </c>
      <c r="BF67" s="104">
        <v>0.1</v>
      </c>
      <c r="BG67" s="104">
        <v>15</v>
      </c>
      <c r="BH67" s="104">
        <v>1</v>
      </c>
      <c r="BI67" s="104">
        <v>0.1</v>
      </c>
      <c r="BJ67" s="104">
        <v>15</v>
      </c>
    </row>
    <row r="68" spans="56:62" ht="15">
      <c r="BD68" s="103" t="s">
        <v>121</v>
      </c>
      <c r="BE68" s="104">
        <v>1</v>
      </c>
      <c r="BF68" s="104">
        <v>0.1</v>
      </c>
      <c r="BG68" s="104">
        <v>25</v>
      </c>
      <c r="BH68" s="104">
        <v>1</v>
      </c>
      <c r="BI68" s="104">
        <v>0.1</v>
      </c>
      <c r="BJ68" s="104">
        <v>25</v>
      </c>
    </row>
    <row r="69" spans="56:62" ht="15">
      <c r="BD69" s="103" t="s">
        <v>122</v>
      </c>
      <c r="BE69" s="104">
        <v>1</v>
      </c>
      <c r="BF69" s="104">
        <v>0.015</v>
      </c>
      <c r="BG69" s="104">
        <v>10</v>
      </c>
      <c r="BH69" s="104">
        <v>1</v>
      </c>
      <c r="BI69" s="104">
        <v>0.015</v>
      </c>
      <c r="BJ69" s="104">
        <v>10</v>
      </c>
    </row>
    <row r="70" spans="56:62" ht="24">
      <c r="BD70" s="103" t="s">
        <v>131</v>
      </c>
      <c r="BE70" s="104">
        <v>1</v>
      </c>
      <c r="BF70" s="104">
        <v>0.01</v>
      </c>
      <c r="BG70" s="104">
        <v>7</v>
      </c>
      <c r="BH70" s="104">
        <v>1</v>
      </c>
      <c r="BI70" s="104">
        <v>0.01</v>
      </c>
      <c r="BJ70" s="104">
        <v>7</v>
      </c>
    </row>
    <row r="71" spans="56:62" ht="15">
      <c r="BD71" s="103" t="s">
        <v>124</v>
      </c>
      <c r="BE71" s="104">
        <v>1</v>
      </c>
      <c r="BF71" s="104">
        <v>0.01</v>
      </c>
      <c r="BG71" s="104">
        <v>20</v>
      </c>
      <c r="BH71" s="104">
        <v>1</v>
      </c>
      <c r="BI71" s="104">
        <v>0.01</v>
      </c>
      <c r="BJ71" s="104">
        <v>20</v>
      </c>
    </row>
    <row r="72" spans="56:62" ht="15">
      <c r="BD72" s="103" t="s">
        <v>125</v>
      </c>
      <c r="BE72" s="104">
        <v>1</v>
      </c>
      <c r="BF72" s="104">
        <v>0.005</v>
      </c>
      <c r="BG72" s="104">
        <v>10</v>
      </c>
      <c r="BH72" s="104">
        <v>1</v>
      </c>
      <c r="BI72" s="104">
        <v>0.005</v>
      </c>
      <c r="BJ72" s="104">
        <v>10</v>
      </c>
    </row>
    <row r="73" spans="56:62" ht="15">
      <c r="BD73" s="103" t="s">
        <v>126</v>
      </c>
      <c r="BE73" s="104">
        <v>1</v>
      </c>
      <c r="BF73" s="104">
        <v>0.005</v>
      </c>
      <c r="BG73" s="104">
        <v>20</v>
      </c>
      <c r="BH73" s="104">
        <v>1</v>
      </c>
      <c r="BI73" s="104">
        <v>0.005</v>
      </c>
      <c r="BJ73" s="104">
        <v>20</v>
      </c>
    </row>
    <row r="74" spans="56:62" ht="15">
      <c r="BD74" s="103" t="s">
        <v>127</v>
      </c>
      <c r="BE74" s="104">
        <v>1</v>
      </c>
      <c r="BF74" s="104">
        <v>0.01</v>
      </c>
      <c r="BG74" s="104">
        <v>15</v>
      </c>
      <c r="BH74" s="104">
        <v>1</v>
      </c>
      <c r="BI74" s="104">
        <v>0.01</v>
      </c>
      <c r="BJ74" s="104">
        <v>15</v>
      </c>
    </row>
    <row r="75" spans="56:62" ht="15">
      <c r="BD75" s="103" t="s">
        <v>128</v>
      </c>
      <c r="BE75" s="104">
        <v>1</v>
      </c>
      <c r="BF75" s="104">
        <v>0.01</v>
      </c>
      <c r="BG75" s="104">
        <v>5</v>
      </c>
      <c r="BH75" s="104">
        <v>1</v>
      </c>
      <c r="BI75" s="104">
        <v>0.01</v>
      </c>
      <c r="BJ75" s="104">
        <v>5</v>
      </c>
    </row>
    <row r="76" spans="56:62" ht="15">
      <c r="BD76" s="103" t="s">
        <v>129</v>
      </c>
      <c r="BE76" s="104">
        <v>1</v>
      </c>
      <c r="BF76" s="104">
        <v>0.01</v>
      </c>
      <c r="BG76" s="104">
        <v>5</v>
      </c>
      <c r="BH76" s="104">
        <v>1</v>
      </c>
      <c r="BI76" s="104">
        <v>0.01</v>
      </c>
      <c r="BJ76" s="104">
        <v>5</v>
      </c>
    </row>
    <row r="77" spans="56:62" ht="24">
      <c r="BD77" s="106" t="s">
        <v>130</v>
      </c>
      <c r="BE77" s="189">
        <v>1</v>
      </c>
      <c r="BF77" s="189">
        <v>0.02</v>
      </c>
      <c r="BG77" s="189">
        <v>10</v>
      </c>
      <c r="BH77" s="189">
        <v>1</v>
      </c>
      <c r="BI77" s="189">
        <v>0.02</v>
      </c>
      <c r="BJ77" s="189">
        <v>10</v>
      </c>
    </row>
  </sheetData>
  <mergeCells count="45"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  <mergeCell ref="J5:L10"/>
    <mergeCell ref="M5:O10"/>
    <mergeCell ref="P8:R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C2:J2"/>
    <mergeCell ref="W18:Y18"/>
    <mergeCell ref="BE26:BG26"/>
    <mergeCell ref="AK10:AM10"/>
    <mergeCell ref="AN10:AP10"/>
    <mergeCell ref="AR10:AT10"/>
    <mergeCell ref="AU10:AW10"/>
    <mergeCell ref="BE10:BG10"/>
    <mergeCell ref="W13:Y13"/>
    <mergeCell ref="S8:U10"/>
    <mergeCell ref="W10:Y10"/>
    <mergeCell ref="Z10:AB10"/>
    <mergeCell ref="AD10:AF10"/>
    <mergeCell ref="AG10:AI10"/>
    <mergeCell ref="D5:F10"/>
    <mergeCell ref="G5:I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F49"/>
  <sheetViews>
    <sheetView zoomScale="85" zoomScaleNormal="85" zoomScalePageLayoutView="80" workbookViewId="0" topLeftCell="AO16">
      <selection activeCell="BE13" sqref="BE13:BK30"/>
    </sheetView>
  </sheetViews>
  <sheetFormatPr defaultColWidth="9.140625" defaultRowHeight="15"/>
  <cols>
    <col min="1" max="1" width="0.13671875" style="2" hidden="1" customWidth="1"/>
    <col min="2" max="2" width="3.8515625" style="1" hidden="1" customWidth="1"/>
    <col min="3" max="3" width="1.8515625" style="1" customWidth="1"/>
    <col min="4" max="4" width="15.421875" style="2" customWidth="1"/>
    <col min="5" max="5" width="4.28125" style="2" customWidth="1"/>
    <col min="6" max="6" width="7.140625" style="2" customWidth="1"/>
    <col min="7" max="8" width="5.8515625" style="2" customWidth="1"/>
    <col min="9" max="9" width="6.7109375" style="2" bestFit="1" customWidth="1"/>
    <col min="10" max="10" width="5.8515625" style="2" customWidth="1"/>
    <col min="11" max="11" width="5.7109375" style="2" customWidth="1"/>
    <col min="12" max="16" width="6.7109375" style="2" customWidth="1"/>
    <col min="17" max="17" width="5.421875" style="2" customWidth="1"/>
    <col min="18" max="18" width="6.7109375" style="2" bestFit="1" customWidth="1"/>
    <col min="19" max="19" width="5.8515625" style="2" customWidth="1"/>
    <col min="20" max="20" width="6.140625" style="2" customWidth="1"/>
    <col min="21" max="21" width="6.7109375" style="2" bestFit="1" customWidth="1"/>
    <col min="22" max="22" width="5.7109375" style="2" customWidth="1"/>
    <col min="23" max="23" width="17.421875" style="2" customWidth="1"/>
    <col min="24" max="24" width="6.421875" style="2" customWidth="1"/>
    <col min="25" max="25" width="11.28125" style="2" customWidth="1"/>
    <col min="26" max="26" width="10.57421875" style="2" customWidth="1"/>
    <col min="27" max="27" width="6.57421875" style="2" customWidth="1"/>
    <col min="28" max="28" width="10.57421875" style="2" customWidth="1"/>
    <col min="29" max="29" width="8.140625" style="2" customWidth="1"/>
    <col min="30" max="30" width="19.140625" style="2" customWidth="1"/>
    <col min="31" max="31" width="6.8515625" style="2" customWidth="1"/>
    <col min="32" max="34" width="7.28125" style="2" customWidth="1"/>
    <col min="35" max="35" width="7.00390625" style="2" customWidth="1"/>
    <col min="36" max="36" width="7.57421875" style="2" customWidth="1"/>
    <col min="37" max="37" width="23.7109375" style="2" customWidth="1"/>
    <col min="38" max="38" width="8.00390625" style="2" customWidth="1"/>
    <col min="39" max="41" width="7.57421875" style="2" customWidth="1"/>
    <col min="42" max="42" width="7.28125" style="2" customWidth="1"/>
    <col min="43" max="43" width="7.421875" style="2" customWidth="1"/>
    <col min="44" max="44" width="15.421875" style="2" customWidth="1"/>
    <col min="45" max="45" width="7.140625" style="2" customWidth="1"/>
    <col min="46" max="46" width="11.00390625" style="2" customWidth="1"/>
    <col min="47" max="48" width="6.00390625" style="2" customWidth="1"/>
    <col min="49" max="49" width="9.140625" style="2" customWidth="1"/>
    <col min="50" max="50" width="9.421875" style="2" customWidth="1"/>
    <col min="51" max="51" width="6.140625" style="2" customWidth="1"/>
    <col min="52" max="52" width="5.7109375" style="2" customWidth="1"/>
    <col min="53" max="55" width="6.140625" style="2" customWidth="1"/>
    <col min="56" max="56" width="6.8515625" style="2" customWidth="1"/>
    <col min="57" max="57" width="17.28125" style="2" customWidth="1"/>
    <col min="58" max="58" width="6.28125" style="2" customWidth="1"/>
    <col min="59" max="59" width="9.421875" style="2" customWidth="1"/>
    <col min="60" max="61" width="5.28125" style="2" customWidth="1"/>
    <col min="62" max="62" width="7.28125" style="2" customWidth="1"/>
    <col min="63" max="63" width="5.28125" style="2" customWidth="1"/>
    <col min="64" max="64" width="20.140625" style="2" customWidth="1"/>
    <col min="65" max="65" width="6.57421875" style="2" customWidth="1"/>
    <col min="66" max="69" width="7.57421875" style="2" customWidth="1"/>
    <col min="70" max="70" width="9.28125" style="2" customWidth="1"/>
    <col min="71" max="71" width="18.8515625" style="2" customWidth="1"/>
    <col min="72" max="72" width="6.7109375" style="2" customWidth="1"/>
    <col min="73" max="75" width="5.28125" style="2" customWidth="1"/>
    <col min="76" max="77" width="7.140625" style="2" customWidth="1"/>
    <col min="78" max="78" width="15.140625" style="2" customWidth="1"/>
    <col min="79" max="79" width="6.8515625" style="2" customWidth="1"/>
    <col min="80" max="82" width="7.8515625" style="2" customWidth="1"/>
    <col min="83" max="83" width="9.7109375" style="2" customWidth="1"/>
    <col min="84" max="84" width="5.57421875" style="2" customWidth="1"/>
    <col min="85" max="1049" width="9.140625" style="2" customWidth="1"/>
    <col min="1050" max="16384" width="9.140625" style="2" customWidth="1"/>
  </cols>
  <sheetData>
    <row r="1" ht="11.25" customHeight="1"/>
    <row r="2" spans="4:84" ht="63" customHeight="1">
      <c r="D2" s="138" t="s">
        <v>110</v>
      </c>
      <c r="L2" s="280" t="s">
        <v>0</v>
      </c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</row>
    <row r="3" spans="12:30" ht="18" customHeight="1">
      <c r="L3" s="3"/>
      <c r="M3" s="3"/>
      <c r="N3" s="3"/>
      <c r="O3" s="3"/>
      <c r="P3" s="3"/>
      <c r="Q3" s="4"/>
      <c r="R3" s="4"/>
      <c r="S3" s="5"/>
      <c r="T3" s="5"/>
      <c r="U3" s="5"/>
      <c r="V3" s="5"/>
      <c r="W3" s="5"/>
      <c r="Y3" s="6"/>
      <c r="Z3" s="7"/>
      <c r="AA3" s="7"/>
      <c r="AB3" s="7"/>
      <c r="AC3" s="7"/>
      <c r="AD3" s="7"/>
    </row>
    <row r="4" spans="1:84" s="9" customFormat="1" ht="30" customHeight="1">
      <c r="A4" s="8"/>
      <c r="B4" s="281"/>
      <c r="C4" s="136"/>
      <c r="D4" s="282" t="s">
        <v>1</v>
      </c>
      <c r="E4" s="283" t="s">
        <v>2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</row>
    <row r="5" spans="1:84" s="9" customFormat="1" ht="32.25" customHeight="1">
      <c r="A5" s="8"/>
      <c r="B5" s="281"/>
      <c r="C5" s="136"/>
      <c r="D5" s="282"/>
      <c r="E5" s="231" t="s">
        <v>3</v>
      </c>
      <c r="F5" s="232"/>
      <c r="G5" s="233"/>
      <c r="H5" s="240" t="s">
        <v>4</v>
      </c>
      <c r="I5" s="241"/>
      <c r="J5" s="242"/>
      <c r="K5" s="249" t="s">
        <v>5</v>
      </c>
      <c r="L5" s="250"/>
      <c r="M5" s="251"/>
      <c r="N5" s="258" t="s">
        <v>6</v>
      </c>
      <c r="O5" s="259"/>
      <c r="P5" s="260"/>
      <c r="Q5" s="284" t="s">
        <v>7</v>
      </c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</row>
    <row r="6" spans="1:84" s="9" customFormat="1" ht="21.75" customHeight="1">
      <c r="A6" s="8"/>
      <c r="B6" s="281"/>
      <c r="C6" s="136"/>
      <c r="D6" s="282"/>
      <c r="E6" s="234"/>
      <c r="F6" s="235"/>
      <c r="G6" s="236"/>
      <c r="H6" s="243"/>
      <c r="I6" s="244"/>
      <c r="J6" s="245"/>
      <c r="K6" s="252"/>
      <c r="L6" s="253"/>
      <c r="M6" s="254"/>
      <c r="N6" s="261"/>
      <c r="O6" s="262"/>
      <c r="P6" s="263"/>
      <c r="Q6" s="276" t="s">
        <v>8</v>
      </c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 t="s">
        <v>9</v>
      </c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</row>
    <row r="7" spans="1:84" s="9" customFormat="1" ht="9.75" customHeight="1">
      <c r="A7" s="8"/>
      <c r="B7" s="281"/>
      <c r="C7" s="136"/>
      <c r="D7" s="282"/>
      <c r="E7" s="234"/>
      <c r="F7" s="235"/>
      <c r="G7" s="236"/>
      <c r="H7" s="243"/>
      <c r="I7" s="244"/>
      <c r="J7" s="245"/>
      <c r="K7" s="252"/>
      <c r="L7" s="253"/>
      <c r="M7" s="254"/>
      <c r="N7" s="261"/>
      <c r="O7" s="262"/>
      <c r="P7" s="263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</row>
    <row r="8" spans="1:84" s="9" customFormat="1" ht="24.75" customHeight="1">
      <c r="A8" s="8"/>
      <c r="B8" s="281"/>
      <c r="C8" s="136"/>
      <c r="D8" s="282"/>
      <c r="E8" s="234"/>
      <c r="F8" s="235"/>
      <c r="G8" s="236"/>
      <c r="H8" s="243"/>
      <c r="I8" s="244"/>
      <c r="J8" s="245"/>
      <c r="K8" s="252"/>
      <c r="L8" s="253"/>
      <c r="M8" s="254"/>
      <c r="N8" s="261"/>
      <c r="O8" s="262"/>
      <c r="P8" s="263"/>
      <c r="Q8" s="267" t="s">
        <v>10</v>
      </c>
      <c r="R8" s="268"/>
      <c r="S8" s="269"/>
      <c r="T8" s="213" t="s">
        <v>11</v>
      </c>
      <c r="U8" s="214"/>
      <c r="V8" s="215"/>
      <c r="W8" s="276" t="s">
        <v>12</v>
      </c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67" t="s">
        <v>3</v>
      </c>
      <c r="AZ8" s="268"/>
      <c r="BA8" s="269"/>
      <c r="BB8" s="213" t="s">
        <v>4</v>
      </c>
      <c r="BC8" s="214"/>
      <c r="BD8" s="215"/>
      <c r="BE8" s="276" t="s">
        <v>12</v>
      </c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</row>
    <row r="9" spans="1:84" s="9" customFormat="1" ht="90.75" customHeight="1">
      <c r="A9" s="8"/>
      <c r="B9" s="281"/>
      <c r="C9" s="136"/>
      <c r="D9" s="282"/>
      <c r="E9" s="234"/>
      <c r="F9" s="235"/>
      <c r="G9" s="236"/>
      <c r="H9" s="243"/>
      <c r="I9" s="244"/>
      <c r="J9" s="245"/>
      <c r="K9" s="252"/>
      <c r="L9" s="253"/>
      <c r="M9" s="254"/>
      <c r="N9" s="261"/>
      <c r="O9" s="262"/>
      <c r="P9" s="263"/>
      <c r="Q9" s="270"/>
      <c r="R9" s="271"/>
      <c r="S9" s="272"/>
      <c r="T9" s="216"/>
      <c r="U9" s="217"/>
      <c r="V9" s="218"/>
      <c r="W9" s="285" t="s">
        <v>13</v>
      </c>
      <c r="X9" s="285"/>
      <c r="Y9" s="285"/>
      <c r="Z9" s="285"/>
      <c r="AA9" s="285"/>
      <c r="AB9" s="285"/>
      <c r="AC9" s="285"/>
      <c r="AD9" s="286" t="s">
        <v>14</v>
      </c>
      <c r="AE9" s="286"/>
      <c r="AF9" s="286"/>
      <c r="AG9" s="286"/>
      <c r="AH9" s="286"/>
      <c r="AI9" s="286"/>
      <c r="AJ9" s="286"/>
      <c r="AK9" s="278" t="s">
        <v>15</v>
      </c>
      <c r="AL9" s="278"/>
      <c r="AM9" s="278"/>
      <c r="AN9" s="278"/>
      <c r="AO9" s="278"/>
      <c r="AP9" s="278"/>
      <c r="AQ9" s="278"/>
      <c r="AR9" s="279" t="s">
        <v>16</v>
      </c>
      <c r="AS9" s="279"/>
      <c r="AT9" s="279"/>
      <c r="AU9" s="279"/>
      <c r="AV9" s="279"/>
      <c r="AW9" s="279"/>
      <c r="AX9" s="279"/>
      <c r="AY9" s="270"/>
      <c r="AZ9" s="271"/>
      <c r="BA9" s="272"/>
      <c r="BB9" s="216"/>
      <c r="BC9" s="217"/>
      <c r="BD9" s="218"/>
      <c r="BE9" s="285" t="s">
        <v>13</v>
      </c>
      <c r="BF9" s="285"/>
      <c r="BG9" s="285"/>
      <c r="BH9" s="285"/>
      <c r="BI9" s="285"/>
      <c r="BJ9" s="285"/>
      <c r="BK9" s="285"/>
      <c r="BL9" s="277" t="s">
        <v>14</v>
      </c>
      <c r="BM9" s="277"/>
      <c r="BN9" s="277"/>
      <c r="BO9" s="277"/>
      <c r="BP9" s="277"/>
      <c r="BQ9" s="277"/>
      <c r="BR9" s="277"/>
      <c r="BS9" s="278" t="s">
        <v>15</v>
      </c>
      <c r="BT9" s="278"/>
      <c r="BU9" s="278"/>
      <c r="BV9" s="278"/>
      <c r="BW9" s="278"/>
      <c r="BX9" s="278"/>
      <c r="BY9" s="278"/>
      <c r="BZ9" s="279" t="s">
        <v>16</v>
      </c>
      <c r="CA9" s="279"/>
      <c r="CB9" s="279"/>
      <c r="CC9" s="279"/>
      <c r="CD9" s="279"/>
      <c r="CE9" s="279"/>
      <c r="CF9" s="279"/>
    </row>
    <row r="10" spans="1:84" s="9" customFormat="1" ht="173.25" customHeight="1">
      <c r="A10" s="8"/>
      <c r="B10" s="281"/>
      <c r="C10" s="136"/>
      <c r="D10" s="282"/>
      <c r="E10" s="237"/>
      <c r="F10" s="238"/>
      <c r="G10" s="239"/>
      <c r="H10" s="246"/>
      <c r="I10" s="247"/>
      <c r="J10" s="248"/>
      <c r="K10" s="255"/>
      <c r="L10" s="256"/>
      <c r="M10" s="257"/>
      <c r="N10" s="264"/>
      <c r="O10" s="265"/>
      <c r="P10" s="266"/>
      <c r="Q10" s="273"/>
      <c r="R10" s="274"/>
      <c r="S10" s="275"/>
      <c r="T10" s="219"/>
      <c r="U10" s="220"/>
      <c r="V10" s="221"/>
      <c r="W10" s="33" t="s">
        <v>17</v>
      </c>
      <c r="X10" s="210" t="s">
        <v>18</v>
      </c>
      <c r="Y10" s="211"/>
      <c r="Z10" s="212"/>
      <c r="AA10" s="222" t="s">
        <v>19</v>
      </c>
      <c r="AB10" s="223"/>
      <c r="AC10" s="224"/>
      <c r="AD10" s="40" t="s">
        <v>20</v>
      </c>
      <c r="AE10" s="225" t="s">
        <v>21</v>
      </c>
      <c r="AF10" s="226"/>
      <c r="AG10" s="227"/>
      <c r="AH10" s="228" t="s">
        <v>19</v>
      </c>
      <c r="AI10" s="229"/>
      <c r="AJ10" s="230"/>
      <c r="AK10" s="24" t="s">
        <v>22</v>
      </c>
      <c r="AL10" s="198" t="s">
        <v>21</v>
      </c>
      <c r="AM10" s="199"/>
      <c r="AN10" s="200"/>
      <c r="AO10" s="201" t="s">
        <v>19</v>
      </c>
      <c r="AP10" s="202"/>
      <c r="AQ10" s="203"/>
      <c r="AR10" s="19" t="s">
        <v>23</v>
      </c>
      <c r="AS10" s="204" t="s">
        <v>18</v>
      </c>
      <c r="AT10" s="205"/>
      <c r="AU10" s="206"/>
      <c r="AV10" s="207" t="s">
        <v>24</v>
      </c>
      <c r="AW10" s="208"/>
      <c r="AX10" s="209"/>
      <c r="AY10" s="273"/>
      <c r="AZ10" s="274"/>
      <c r="BA10" s="275"/>
      <c r="BB10" s="219"/>
      <c r="BC10" s="220"/>
      <c r="BD10" s="221"/>
      <c r="BE10" s="34" t="s">
        <v>17</v>
      </c>
      <c r="BF10" s="210" t="s">
        <v>18</v>
      </c>
      <c r="BG10" s="211"/>
      <c r="BH10" s="212"/>
      <c r="BI10" s="222" t="s">
        <v>24</v>
      </c>
      <c r="BJ10" s="223"/>
      <c r="BK10" s="224"/>
      <c r="BL10" s="135" t="s">
        <v>25</v>
      </c>
      <c r="BM10" s="225" t="s">
        <v>21</v>
      </c>
      <c r="BN10" s="226"/>
      <c r="BO10" s="227"/>
      <c r="BP10" s="228" t="s">
        <v>19</v>
      </c>
      <c r="BQ10" s="229"/>
      <c r="BR10" s="230"/>
      <c r="BS10" s="24" t="s">
        <v>22</v>
      </c>
      <c r="BT10" s="198" t="s">
        <v>21</v>
      </c>
      <c r="BU10" s="199"/>
      <c r="BV10" s="200"/>
      <c r="BW10" s="201" t="s">
        <v>24</v>
      </c>
      <c r="BX10" s="202"/>
      <c r="BY10" s="203"/>
      <c r="BZ10" s="19" t="s">
        <v>23</v>
      </c>
      <c r="CA10" s="204" t="s">
        <v>18</v>
      </c>
      <c r="CB10" s="205"/>
      <c r="CC10" s="206"/>
      <c r="CD10" s="207" t="s">
        <v>24</v>
      </c>
      <c r="CE10" s="208"/>
      <c r="CF10" s="209"/>
    </row>
    <row r="11" spans="1:84" s="12" customFormat="1" ht="29.25" customHeight="1">
      <c r="A11" s="8"/>
      <c r="B11" s="11"/>
      <c r="C11" s="11"/>
      <c r="D11" s="282"/>
      <c r="E11" s="137" t="s">
        <v>26</v>
      </c>
      <c r="F11" s="137" t="s">
        <v>27</v>
      </c>
      <c r="G11" s="137" t="s">
        <v>29</v>
      </c>
      <c r="H11" s="137" t="s">
        <v>28</v>
      </c>
      <c r="I11" s="137" t="s">
        <v>27</v>
      </c>
      <c r="J11" s="137" t="s">
        <v>29</v>
      </c>
      <c r="K11" s="27" t="s">
        <v>26</v>
      </c>
      <c r="L11" s="27" t="s">
        <v>27</v>
      </c>
      <c r="M11" s="28" t="s">
        <v>29</v>
      </c>
      <c r="N11" s="27" t="s">
        <v>26</v>
      </c>
      <c r="O11" s="27" t="s">
        <v>27</v>
      </c>
      <c r="P11" s="28" t="s">
        <v>29</v>
      </c>
      <c r="Q11" s="29" t="s">
        <v>26</v>
      </c>
      <c r="R11" s="29" t="s">
        <v>27</v>
      </c>
      <c r="S11" s="30" t="s">
        <v>29</v>
      </c>
      <c r="T11" s="29" t="s">
        <v>26</v>
      </c>
      <c r="U11" s="29" t="s">
        <v>27</v>
      </c>
      <c r="V11" s="30" t="s">
        <v>29</v>
      </c>
      <c r="W11" s="27"/>
      <c r="X11" s="27" t="s">
        <v>26</v>
      </c>
      <c r="Y11" s="27" t="s">
        <v>27</v>
      </c>
      <c r="Z11" s="28" t="s">
        <v>29</v>
      </c>
      <c r="AA11" s="27" t="s">
        <v>26</v>
      </c>
      <c r="AB11" s="27" t="s">
        <v>27</v>
      </c>
      <c r="AC11" s="28" t="s">
        <v>29</v>
      </c>
      <c r="AD11" s="36"/>
      <c r="AE11" s="37" t="s">
        <v>26</v>
      </c>
      <c r="AF11" s="37" t="s">
        <v>27</v>
      </c>
      <c r="AG11" s="38" t="s">
        <v>29</v>
      </c>
      <c r="AH11" s="37" t="s">
        <v>26</v>
      </c>
      <c r="AI11" s="37" t="s">
        <v>27</v>
      </c>
      <c r="AJ11" s="38" t="s">
        <v>29</v>
      </c>
      <c r="AK11" s="25"/>
      <c r="AL11" s="17" t="s">
        <v>26</v>
      </c>
      <c r="AM11" s="17" t="s">
        <v>27</v>
      </c>
      <c r="AN11" s="18" t="s">
        <v>29</v>
      </c>
      <c r="AO11" s="17" t="s">
        <v>26</v>
      </c>
      <c r="AP11" s="17" t="s">
        <v>27</v>
      </c>
      <c r="AQ11" s="18" t="s">
        <v>29</v>
      </c>
      <c r="AR11" s="20"/>
      <c r="AS11" s="21" t="s">
        <v>26</v>
      </c>
      <c r="AT11" s="21" t="s">
        <v>27</v>
      </c>
      <c r="AU11" s="22" t="s">
        <v>29</v>
      </c>
      <c r="AV11" s="21" t="s">
        <v>26</v>
      </c>
      <c r="AW11" s="21" t="s">
        <v>27</v>
      </c>
      <c r="AX11" s="22" t="s">
        <v>29</v>
      </c>
      <c r="AY11" s="29" t="s">
        <v>26</v>
      </c>
      <c r="AZ11" s="29" t="s">
        <v>27</v>
      </c>
      <c r="BA11" s="30" t="s">
        <v>29</v>
      </c>
      <c r="BB11" s="29" t="s">
        <v>26</v>
      </c>
      <c r="BC11" s="29" t="s">
        <v>27</v>
      </c>
      <c r="BD11" s="30" t="s">
        <v>29</v>
      </c>
      <c r="BE11" s="27"/>
      <c r="BF11" s="27" t="s">
        <v>26</v>
      </c>
      <c r="BG11" s="27" t="s">
        <v>27</v>
      </c>
      <c r="BH11" s="28" t="s">
        <v>29</v>
      </c>
      <c r="BI11" s="27" t="s">
        <v>26</v>
      </c>
      <c r="BJ11" s="27" t="s">
        <v>27</v>
      </c>
      <c r="BK11" s="28" t="s">
        <v>29</v>
      </c>
      <c r="BL11" s="36"/>
      <c r="BM11" s="37" t="s">
        <v>26</v>
      </c>
      <c r="BN11" s="37" t="s">
        <v>27</v>
      </c>
      <c r="BO11" s="38" t="s">
        <v>29</v>
      </c>
      <c r="BP11" s="37" t="s">
        <v>26</v>
      </c>
      <c r="BQ11" s="37" t="s">
        <v>27</v>
      </c>
      <c r="BR11" s="38" t="s">
        <v>29</v>
      </c>
      <c r="BS11" s="25"/>
      <c r="BT11" s="17" t="s">
        <v>26</v>
      </c>
      <c r="BU11" s="17" t="s">
        <v>27</v>
      </c>
      <c r="BV11" s="18" t="s">
        <v>29</v>
      </c>
      <c r="BW11" s="17" t="s">
        <v>26</v>
      </c>
      <c r="BX11" s="17" t="s">
        <v>27</v>
      </c>
      <c r="BY11" s="18" t="s">
        <v>29</v>
      </c>
      <c r="BZ11" s="20"/>
      <c r="CA11" s="21" t="s">
        <v>26</v>
      </c>
      <c r="CB11" s="21" t="s">
        <v>27</v>
      </c>
      <c r="CC11" s="22" t="s">
        <v>29</v>
      </c>
      <c r="CD11" s="21" t="s">
        <v>26</v>
      </c>
      <c r="CE11" s="21" t="s">
        <v>27</v>
      </c>
      <c r="CF11" s="22" t="s">
        <v>29</v>
      </c>
    </row>
    <row r="12" spans="1:84" s="16" customFormat="1" ht="18" customHeight="1">
      <c r="A12" s="13"/>
      <c r="B12" s="14"/>
      <c r="C12" s="14"/>
      <c r="D12" s="15">
        <v>1</v>
      </c>
      <c r="E12" s="15">
        <v>2</v>
      </c>
      <c r="F12" s="15">
        <v>3</v>
      </c>
      <c r="G12" s="15">
        <v>4</v>
      </c>
      <c r="H12" s="15">
        <v>5</v>
      </c>
      <c r="I12" s="15">
        <v>6</v>
      </c>
      <c r="J12" s="15">
        <v>7</v>
      </c>
      <c r="K12" s="32">
        <v>8</v>
      </c>
      <c r="L12" s="32">
        <v>9</v>
      </c>
      <c r="M12" s="32">
        <v>10</v>
      </c>
      <c r="N12" s="32">
        <v>11</v>
      </c>
      <c r="O12" s="32">
        <v>12</v>
      </c>
      <c r="P12" s="32">
        <v>13</v>
      </c>
      <c r="Q12" s="31">
        <v>14</v>
      </c>
      <c r="R12" s="31">
        <v>15</v>
      </c>
      <c r="S12" s="31">
        <v>16</v>
      </c>
      <c r="T12" s="31">
        <v>17</v>
      </c>
      <c r="U12" s="31">
        <v>18</v>
      </c>
      <c r="V12" s="31">
        <v>19</v>
      </c>
      <c r="W12" s="32">
        <v>20</v>
      </c>
      <c r="X12" s="32">
        <v>21</v>
      </c>
      <c r="Y12" s="32">
        <v>22</v>
      </c>
      <c r="Z12" s="32">
        <v>23</v>
      </c>
      <c r="AA12" s="32">
        <v>24</v>
      </c>
      <c r="AB12" s="32">
        <v>25</v>
      </c>
      <c r="AC12" s="32">
        <v>26</v>
      </c>
      <c r="AD12" s="39">
        <v>27</v>
      </c>
      <c r="AE12" s="39">
        <v>28</v>
      </c>
      <c r="AF12" s="39">
        <v>29</v>
      </c>
      <c r="AG12" s="39">
        <v>30</v>
      </c>
      <c r="AH12" s="39">
        <v>31</v>
      </c>
      <c r="AI12" s="39">
        <v>32</v>
      </c>
      <c r="AJ12" s="39">
        <v>33</v>
      </c>
      <c r="AK12" s="26">
        <v>34</v>
      </c>
      <c r="AL12" s="26">
        <v>35</v>
      </c>
      <c r="AM12" s="26">
        <v>36</v>
      </c>
      <c r="AN12" s="26">
        <v>37</v>
      </c>
      <c r="AO12" s="26">
        <v>38</v>
      </c>
      <c r="AP12" s="26">
        <v>39</v>
      </c>
      <c r="AQ12" s="26">
        <v>40</v>
      </c>
      <c r="AR12" s="23">
        <v>41</v>
      </c>
      <c r="AS12" s="23">
        <v>42</v>
      </c>
      <c r="AT12" s="23">
        <v>43</v>
      </c>
      <c r="AU12" s="23">
        <v>44</v>
      </c>
      <c r="AV12" s="23">
        <v>45</v>
      </c>
      <c r="AW12" s="23">
        <v>46</v>
      </c>
      <c r="AX12" s="23">
        <v>47</v>
      </c>
      <c r="AY12" s="31">
        <v>48</v>
      </c>
      <c r="AZ12" s="31">
        <v>49</v>
      </c>
      <c r="BA12" s="31">
        <v>50</v>
      </c>
      <c r="BB12" s="31">
        <v>51</v>
      </c>
      <c r="BC12" s="31">
        <v>52</v>
      </c>
      <c r="BD12" s="31">
        <v>53</v>
      </c>
      <c r="BE12" s="32">
        <v>54</v>
      </c>
      <c r="BF12" s="32">
        <v>55</v>
      </c>
      <c r="BG12" s="32">
        <v>56</v>
      </c>
      <c r="BH12" s="32">
        <v>57</v>
      </c>
      <c r="BI12" s="32">
        <v>58</v>
      </c>
      <c r="BJ12" s="32">
        <v>59</v>
      </c>
      <c r="BK12" s="32">
        <v>60</v>
      </c>
      <c r="BL12" s="39">
        <v>61</v>
      </c>
      <c r="BM12" s="39">
        <v>62</v>
      </c>
      <c r="BN12" s="39">
        <v>63</v>
      </c>
      <c r="BO12" s="39">
        <v>64</v>
      </c>
      <c r="BP12" s="39">
        <v>65</v>
      </c>
      <c r="BQ12" s="39">
        <v>66</v>
      </c>
      <c r="BR12" s="39">
        <v>67</v>
      </c>
      <c r="BS12" s="26">
        <v>68</v>
      </c>
      <c r="BT12" s="26">
        <v>69</v>
      </c>
      <c r="BU12" s="26">
        <v>70</v>
      </c>
      <c r="BV12" s="26">
        <v>71</v>
      </c>
      <c r="BW12" s="26">
        <v>72</v>
      </c>
      <c r="BX12" s="26">
        <v>73</v>
      </c>
      <c r="BY12" s="26">
        <v>74</v>
      </c>
      <c r="BZ12" s="23">
        <v>75</v>
      </c>
      <c r="CA12" s="23">
        <v>76</v>
      </c>
      <c r="CB12" s="23">
        <v>77</v>
      </c>
      <c r="CC12" s="23">
        <v>78</v>
      </c>
      <c r="CD12" s="23">
        <v>79</v>
      </c>
      <c r="CE12" s="23">
        <v>80</v>
      </c>
      <c r="CF12" s="23">
        <v>81</v>
      </c>
    </row>
    <row r="13" spans="1:84" s="16" customFormat="1" ht="51.75" customHeight="1">
      <c r="A13" s="13"/>
      <c r="B13" s="14"/>
      <c r="C13" s="14"/>
      <c r="D13" s="139" t="s">
        <v>30</v>
      </c>
      <c r="E13" s="140">
        <f>K13</f>
        <v>20</v>
      </c>
      <c r="F13" s="176">
        <f aca="true" t="shared" si="0" ref="F13:G13">L13</f>
        <v>0.6465</v>
      </c>
      <c r="G13" s="140">
        <f t="shared" si="0"/>
        <v>207</v>
      </c>
      <c r="H13" s="140">
        <f>N13</f>
        <v>19</v>
      </c>
      <c r="I13" s="176">
        <f aca="true" t="shared" si="1" ref="I13:J13">O13</f>
        <v>0.6365</v>
      </c>
      <c r="J13" s="140">
        <f t="shared" si="1"/>
        <v>205</v>
      </c>
      <c r="K13" s="142">
        <f>Q13+AY13</f>
        <v>20</v>
      </c>
      <c r="L13" s="175">
        <f aca="true" t="shared" si="2" ref="L13:P13">R13+AZ13</f>
        <v>0.6465</v>
      </c>
      <c r="M13" s="142">
        <f t="shared" si="2"/>
        <v>207</v>
      </c>
      <c r="N13" s="142">
        <f t="shared" si="2"/>
        <v>19</v>
      </c>
      <c r="O13" s="175">
        <f>U13+BC13</f>
        <v>0.6365</v>
      </c>
      <c r="P13" s="142">
        <f t="shared" si="2"/>
        <v>205</v>
      </c>
      <c r="Q13" s="140">
        <f aca="true" t="shared" si="3" ref="Q13:V13">X31</f>
        <v>2</v>
      </c>
      <c r="R13" s="176">
        <f t="shared" si="3"/>
        <v>0.0115</v>
      </c>
      <c r="S13" s="140">
        <f t="shared" si="3"/>
        <v>5</v>
      </c>
      <c r="T13" s="144">
        <f t="shared" si="3"/>
        <v>1</v>
      </c>
      <c r="U13" s="176">
        <f t="shared" si="3"/>
        <v>0.0015</v>
      </c>
      <c r="V13" s="140">
        <f t="shared" si="3"/>
        <v>3</v>
      </c>
      <c r="W13" s="124" t="s">
        <v>111</v>
      </c>
      <c r="X13" s="125">
        <v>1</v>
      </c>
      <c r="Y13" s="125">
        <v>0.0015</v>
      </c>
      <c r="Z13" s="126">
        <v>3</v>
      </c>
      <c r="AA13" s="125">
        <v>1</v>
      </c>
      <c r="AB13" s="125">
        <v>0.0015</v>
      </c>
      <c r="AC13" s="126">
        <v>3</v>
      </c>
      <c r="AD13" s="145"/>
      <c r="AE13" s="145"/>
      <c r="AF13" s="145"/>
      <c r="AG13" s="145"/>
      <c r="AH13" s="145"/>
      <c r="AI13" s="145"/>
      <c r="AJ13" s="145"/>
      <c r="AK13" s="146"/>
      <c r="AL13" s="146"/>
      <c r="AM13" s="146"/>
      <c r="AN13" s="146"/>
      <c r="AO13" s="146"/>
      <c r="AP13" s="146"/>
      <c r="AQ13" s="146"/>
      <c r="AR13" s="23"/>
      <c r="AS13" s="23"/>
      <c r="AT13" s="23"/>
      <c r="AU13" s="23"/>
      <c r="AV13" s="23"/>
      <c r="AW13" s="23"/>
      <c r="AX13" s="23"/>
      <c r="AY13" s="139">
        <f aca="true" t="shared" si="4" ref="AY13:BD13">BF31</f>
        <v>18</v>
      </c>
      <c r="AZ13" s="141">
        <f t="shared" si="4"/>
        <v>0.635</v>
      </c>
      <c r="BA13" s="147">
        <f t="shared" si="4"/>
        <v>202</v>
      </c>
      <c r="BB13" s="147">
        <f t="shared" si="4"/>
        <v>18</v>
      </c>
      <c r="BC13" s="141">
        <f t="shared" si="4"/>
        <v>0.635</v>
      </c>
      <c r="BD13" s="147">
        <f t="shared" si="4"/>
        <v>202</v>
      </c>
      <c r="BE13" s="27" t="s">
        <v>112</v>
      </c>
      <c r="BF13" s="148">
        <v>1</v>
      </c>
      <c r="BG13" s="148">
        <v>0.005</v>
      </c>
      <c r="BH13" s="149">
        <v>10</v>
      </c>
      <c r="BI13" s="148">
        <v>1</v>
      </c>
      <c r="BJ13" s="148">
        <v>0.005</v>
      </c>
      <c r="BK13" s="149">
        <v>10</v>
      </c>
      <c r="BL13" s="39"/>
      <c r="BM13" s="39"/>
      <c r="BN13" s="39"/>
      <c r="BO13" s="39"/>
      <c r="BP13" s="39"/>
      <c r="BQ13" s="39"/>
      <c r="BR13" s="39"/>
      <c r="BS13" s="26"/>
      <c r="BT13" s="26"/>
      <c r="BU13" s="26"/>
      <c r="BV13" s="26"/>
      <c r="BW13" s="26"/>
      <c r="BX13" s="26"/>
      <c r="BY13" s="26"/>
      <c r="BZ13" s="27"/>
      <c r="CA13" s="148"/>
      <c r="CB13" s="148"/>
      <c r="CC13" s="149"/>
      <c r="CD13" s="148"/>
      <c r="CE13" s="148"/>
      <c r="CF13" s="149"/>
    </row>
    <row r="14" spans="1:84" s="16" customFormat="1" ht="51.75" customHeight="1">
      <c r="A14" s="13"/>
      <c r="B14" s="14"/>
      <c r="C14" s="14"/>
      <c r="D14" s="139"/>
      <c r="E14" s="140"/>
      <c r="F14" s="141"/>
      <c r="G14" s="140"/>
      <c r="H14" s="140"/>
      <c r="I14" s="141"/>
      <c r="J14" s="140"/>
      <c r="K14" s="150"/>
      <c r="L14" s="151"/>
      <c r="M14" s="142"/>
      <c r="N14" s="142"/>
      <c r="O14" s="143"/>
      <c r="P14" s="142"/>
      <c r="Q14" s="140"/>
      <c r="R14" s="141"/>
      <c r="S14" s="140"/>
      <c r="T14" s="144"/>
      <c r="U14" s="152"/>
      <c r="V14" s="153"/>
      <c r="W14" s="124" t="s">
        <v>113</v>
      </c>
      <c r="X14" s="125">
        <v>1</v>
      </c>
      <c r="Y14" s="125">
        <v>0.01</v>
      </c>
      <c r="Z14" s="126">
        <v>2</v>
      </c>
      <c r="AA14" s="125">
        <v>0</v>
      </c>
      <c r="AB14" s="125">
        <v>0</v>
      </c>
      <c r="AC14" s="126">
        <v>0</v>
      </c>
      <c r="AD14" s="145"/>
      <c r="AE14" s="145"/>
      <c r="AF14" s="145"/>
      <c r="AG14" s="145"/>
      <c r="AH14" s="145"/>
      <c r="AI14" s="145"/>
      <c r="AJ14" s="145"/>
      <c r="AK14" s="146"/>
      <c r="AL14" s="146"/>
      <c r="AM14" s="146"/>
      <c r="AN14" s="146"/>
      <c r="AO14" s="146"/>
      <c r="AP14" s="146"/>
      <c r="AQ14" s="146"/>
      <c r="AR14" s="23"/>
      <c r="AS14" s="23"/>
      <c r="AT14" s="23"/>
      <c r="AU14" s="23"/>
      <c r="AV14" s="23"/>
      <c r="AW14" s="23"/>
      <c r="AX14" s="23"/>
      <c r="AY14" s="139"/>
      <c r="AZ14" s="154"/>
      <c r="BA14" s="147"/>
      <c r="BB14" s="147"/>
      <c r="BC14" s="155"/>
      <c r="BD14" s="147"/>
      <c r="BE14" s="27" t="s">
        <v>114</v>
      </c>
      <c r="BF14" s="148">
        <v>1</v>
      </c>
      <c r="BG14" s="148">
        <v>0.015</v>
      </c>
      <c r="BH14" s="149">
        <v>20</v>
      </c>
      <c r="BI14" s="148">
        <v>1</v>
      </c>
      <c r="BJ14" s="148">
        <v>0.015</v>
      </c>
      <c r="BK14" s="149">
        <v>20</v>
      </c>
      <c r="BL14" s="39"/>
      <c r="BM14" s="39"/>
      <c r="BN14" s="39"/>
      <c r="BO14" s="39"/>
      <c r="BP14" s="39"/>
      <c r="BQ14" s="39"/>
      <c r="BR14" s="39"/>
      <c r="BS14" s="26"/>
      <c r="BT14" s="26"/>
      <c r="BU14" s="26"/>
      <c r="BV14" s="26"/>
      <c r="BW14" s="26"/>
      <c r="BX14" s="26"/>
      <c r="BY14" s="26"/>
      <c r="BZ14" s="27"/>
      <c r="CA14" s="148"/>
      <c r="CB14" s="148"/>
      <c r="CC14" s="149"/>
      <c r="CD14" s="148"/>
      <c r="CE14" s="148"/>
      <c r="CF14" s="149"/>
    </row>
    <row r="15" spans="1:84" s="16" customFormat="1" ht="51.75" customHeight="1">
      <c r="A15" s="13"/>
      <c r="B15" s="14"/>
      <c r="C15" s="14"/>
      <c r="D15" s="139"/>
      <c r="E15" s="140"/>
      <c r="F15" s="141"/>
      <c r="G15" s="140"/>
      <c r="H15" s="140"/>
      <c r="I15" s="141"/>
      <c r="J15" s="140"/>
      <c r="K15" s="150"/>
      <c r="L15" s="151"/>
      <c r="M15" s="142"/>
      <c r="N15" s="142"/>
      <c r="O15" s="143"/>
      <c r="P15" s="142"/>
      <c r="Q15" s="140"/>
      <c r="R15" s="141"/>
      <c r="S15" s="140"/>
      <c r="T15" s="144"/>
      <c r="U15" s="152"/>
      <c r="V15" s="153"/>
      <c r="W15" s="124"/>
      <c r="X15" s="125"/>
      <c r="Y15" s="125"/>
      <c r="Z15" s="126"/>
      <c r="AA15" s="125"/>
      <c r="AB15" s="125"/>
      <c r="AC15" s="126"/>
      <c r="AD15" s="145"/>
      <c r="AE15" s="145"/>
      <c r="AF15" s="145"/>
      <c r="AG15" s="145"/>
      <c r="AH15" s="145"/>
      <c r="AI15" s="145"/>
      <c r="AJ15" s="145"/>
      <c r="AK15" s="146"/>
      <c r="AL15" s="146"/>
      <c r="AM15" s="146"/>
      <c r="AN15" s="146"/>
      <c r="AO15" s="146"/>
      <c r="AP15" s="146"/>
      <c r="AQ15" s="146"/>
      <c r="AR15" s="23"/>
      <c r="AS15" s="23"/>
      <c r="AT15" s="23"/>
      <c r="AU15" s="23"/>
      <c r="AV15" s="23"/>
      <c r="AW15" s="23"/>
      <c r="AX15" s="23"/>
      <c r="AY15" s="139"/>
      <c r="AZ15" s="154"/>
      <c r="BA15" s="147"/>
      <c r="BB15" s="147"/>
      <c r="BC15" s="155"/>
      <c r="BD15" s="147"/>
      <c r="BE15" s="27" t="s">
        <v>115</v>
      </c>
      <c r="BF15" s="148">
        <v>1</v>
      </c>
      <c r="BG15" s="148">
        <v>0.005</v>
      </c>
      <c r="BH15" s="149">
        <v>10</v>
      </c>
      <c r="BI15" s="148">
        <v>1</v>
      </c>
      <c r="BJ15" s="148">
        <v>0.005</v>
      </c>
      <c r="BK15" s="149">
        <v>10</v>
      </c>
      <c r="BL15" s="39"/>
      <c r="BM15" s="39"/>
      <c r="BN15" s="39"/>
      <c r="BO15" s="39"/>
      <c r="BP15" s="39"/>
      <c r="BQ15" s="39"/>
      <c r="BR15" s="39"/>
      <c r="BS15" s="26"/>
      <c r="BT15" s="26"/>
      <c r="BU15" s="26"/>
      <c r="BV15" s="26"/>
      <c r="BW15" s="26"/>
      <c r="BX15" s="26"/>
      <c r="BY15" s="26"/>
      <c r="BZ15" s="27"/>
      <c r="CA15" s="148"/>
      <c r="CB15" s="148"/>
      <c r="CC15" s="149"/>
      <c r="CD15" s="148"/>
      <c r="CE15" s="148"/>
      <c r="CF15" s="149"/>
    </row>
    <row r="16" spans="1:84" s="16" customFormat="1" ht="51.75" customHeight="1">
      <c r="A16" s="13"/>
      <c r="B16" s="14"/>
      <c r="C16" s="14"/>
      <c r="D16" s="139"/>
      <c r="E16" s="140"/>
      <c r="F16" s="141"/>
      <c r="G16" s="140"/>
      <c r="H16" s="140"/>
      <c r="I16" s="141"/>
      <c r="J16" s="140"/>
      <c r="K16" s="150"/>
      <c r="L16" s="151"/>
      <c r="M16" s="142"/>
      <c r="N16" s="142"/>
      <c r="O16" s="143"/>
      <c r="P16" s="142"/>
      <c r="Q16" s="140"/>
      <c r="R16" s="141"/>
      <c r="S16" s="140"/>
      <c r="T16" s="144"/>
      <c r="U16" s="152"/>
      <c r="V16" s="153"/>
      <c r="W16" s="124"/>
      <c r="X16" s="125"/>
      <c r="Y16" s="125"/>
      <c r="Z16" s="126"/>
      <c r="AA16" s="125"/>
      <c r="AB16" s="125"/>
      <c r="AC16" s="126"/>
      <c r="AD16" s="145"/>
      <c r="AE16" s="145"/>
      <c r="AF16" s="145"/>
      <c r="AG16" s="145"/>
      <c r="AH16" s="145"/>
      <c r="AI16" s="145"/>
      <c r="AJ16" s="145"/>
      <c r="AK16" s="146"/>
      <c r="AL16" s="146"/>
      <c r="AM16" s="146"/>
      <c r="AN16" s="146"/>
      <c r="AO16" s="146"/>
      <c r="AP16" s="146"/>
      <c r="AQ16" s="146"/>
      <c r="AR16" s="23"/>
      <c r="AS16" s="23"/>
      <c r="AT16" s="23"/>
      <c r="AU16" s="23"/>
      <c r="AV16" s="23"/>
      <c r="AW16" s="23"/>
      <c r="AX16" s="23"/>
      <c r="AY16" s="139"/>
      <c r="AZ16" s="154"/>
      <c r="BA16" s="147"/>
      <c r="BB16" s="147"/>
      <c r="BC16" s="155"/>
      <c r="BD16" s="147"/>
      <c r="BE16" s="27" t="s">
        <v>116</v>
      </c>
      <c r="BF16" s="148">
        <v>1</v>
      </c>
      <c r="BG16" s="148">
        <v>0.005</v>
      </c>
      <c r="BH16" s="149">
        <v>5</v>
      </c>
      <c r="BI16" s="148">
        <v>1</v>
      </c>
      <c r="BJ16" s="148">
        <v>0.005</v>
      </c>
      <c r="BK16" s="149">
        <v>5</v>
      </c>
      <c r="BL16" s="39"/>
      <c r="BM16" s="39"/>
      <c r="BN16" s="39"/>
      <c r="BO16" s="39"/>
      <c r="BP16" s="39"/>
      <c r="BQ16" s="39"/>
      <c r="BR16" s="39"/>
      <c r="BS16" s="26"/>
      <c r="BT16" s="26"/>
      <c r="BU16" s="26"/>
      <c r="BV16" s="26"/>
      <c r="BW16" s="26"/>
      <c r="BX16" s="26"/>
      <c r="BY16" s="26"/>
      <c r="BZ16" s="27"/>
      <c r="CA16" s="148"/>
      <c r="CB16" s="148"/>
      <c r="CC16" s="149"/>
      <c r="CD16" s="148"/>
      <c r="CE16" s="148"/>
      <c r="CF16" s="149"/>
    </row>
    <row r="17" spans="1:84" s="16" customFormat="1" ht="51.75" customHeight="1">
      <c r="A17" s="13"/>
      <c r="B17" s="14"/>
      <c r="C17" s="14"/>
      <c r="D17" s="139"/>
      <c r="E17" s="140"/>
      <c r="F17" s="141"/>
      <c r="G17" s="140"/>
      <c r="H17" s="140"/>
      <c r="I17" s="141"/>
      <c r="J17" s="140"/>
      <c r="K17" s="150"/>
      <c r="L17" s="151"/>
      <c r="M17" s="142"/>
      <c r="N17" s="142"/>
      <c r="O17" s="143"/>
      <c r="P17" s="142"/>
      <c r="Q17" s="140"/>
      <c r="R17" s="141"/>
      <c r="S17" s="140"/>
      <c r="T17" s="144"/>
      <c r="U17" s="152"/>
      <c r="V17" s="153"/>
      <c r="W17" s="124"/>
      <c r="X17" s="125"/>
      <c r="Y17" s="125"/>
      <c r="Z17" s="126"/>
      <c r="AA17" s="125"/>
      <c r="AB17" s="125"/>
      <c r="AC17" s="126"/>
      <c r="AD17" s="145"/>
      <c r="AE17" s="145"/>
      <c r="AF17" s="145"/>
      <c r="AG17" s="145"/>
      <c r="AH17" s="145"/>
      <c r="AI17" s="145"/>
      <c r="AJ17" s="145"/>
      <c r="AK17" s="146"/>
      <c r="AL17" s="146"/>
      <c r="AM17" s="146"/>
      <c r="AN17" s="146"/>
      <c r="AO17" s="146"/>
      <c r="AP17" s="146"/>
      <c r="AQ17" s="146"/>
      <c r="AR17" s="23"/>
      <c r="AS17" s="23"/>
      <c r="AT17" s="23"/>
      <c r="AU17" s="23"/>
      <c r="AV17" s="23"/>
      <c r="AW17" s="23"/>
      <c r="AX17" s="23"/>
      <c r="AY17" s="139"/>
      <c r="AZ17" s="154"/>
      <c r="BA17" s="147"/>
      <c r="BB17" s="147"/>
      <c r="BC17" s="155"/>
      <c r="BD17" s="147"/>
      <c r="BE17" s="27" t="s">
        <v>117</v>
      </c>
      <c r="BF17" s="28">
        <v>1</v>
      </c>
      <c r="BG17" s="28">
        <v>0.13</v>
      </c>
      <c r="BH17" s="149">
        <v>5</v>
      </c>
      <c r="BI17" s="28">
        <v>1</v>
      </c>
      <c r="BJ17" s="28">
        <v>0.13</v>
      </c>
      <c r="BK17" s="149">
        <v>5</v>
      </c>
      <c r="BL17" s="39"/>
      <c r="BM17" s="39"/>
      <c r="BN17" s="39"/>
      <c r="BO17" s="39"/>
      <c r="BP17" s="39"/>
      <c r="BQ17" s="39"/>
      <c r="BR17" s="39"/>
      <c r="BS17" s="26"/>
      <c r="BT17" s="26"/>
      <c r="BU17" s="26"/>
      <c r="BV17" s="26"/>
      <c r="BW17" s="26"/>
      <c r="BX17" s="26"/>
      <c r="BY17" s="26"/>
      <c r="BZ17" s="27"/>
      <c r="CA17" s="148"/>
      <c r="CB17" s="148"/>
      <c r="CC17" s="149"/>
      <c r="CD17" s="148"/>
      <c r="CE17" s="148"/>
      <c r="CF17" s="149"/>
    </row>
    <row r="18" spans="1:84" s="16" customFormat="1" ht="51.75" customHeight="1">
      <c r="A18" s="13"/>
      <c r="B18" s="14"/>
      <c r="C18" s="14"/>
      <c r="D18" s="139"/>
      <c r="E18" s="140"/>
      <c r="F18" s="141"/>
      <c r="G18" s="140"/>
      <c r="H18" s="140"/>
      <c r="I18" s="141"/>
      <c r="J18" s="140"/>
      <c r="K18" s="150"/>
      <c r="L18" s="151"/>
      <c r="M18" s="142"/>
      <c r="N18" s="142"/>
      <c r="O18" s="143"/>
      <c r="P18" s="142"/>
      <c r="Q18" s="140"/>
      <c r="R18" s="141"/>
      <c r="S18" s="140"/>
      <c r="T18" s="144"/>
      <c r="U18" s="152"/>
      <c r="V18" s="153"/>
      <c r="W18" s="124"/>
      <c r="X18" s="125"/>
      <c r="Y18" s="125"/>
      <c r="Z18" s="126"/>
      <c r="AA18" s="125"/>
      <c r="AB18" s="125"/>
      <c r="AC18" s="126"/>
      <c r="AD18" s="145"/>
      <c r="AE18" s="145"/>
      <c r="AF18" s="145"/>
      <c r="AG18" s="145"/>
      <c r="AH18" s="145"/>
      <c r="AI18" s="145"/>
      <c r="AJ18" s="145"/>
      <c r="AK18" s="146"/>
      <c r="AL18" s="146"/>
      <c r="AM18" s="146"/>
      <c r="AN18" s="146"/>
      <c r="AO18" s="146"/>
      <c r="AP18" s="146"/>
      <c r="AQ18" s="146"/>
      <c r="AR18" s="23"/>
      <c r="AS18" s="23"/>
      <c r="AT18" s="23"/>
      <c r="AU18" s="23"/>
      <c r="AV18" s="23"/>
      <c r="AW18" s="23"/>
      <c r="AX18" s="23"/>
      <c r="AY18" s="139"/>
      <c r="AZ18" s="154"/>
      <c r="BA18" s="147"/>
      <c r="BB18" s="147"/>
      <c r="BC18" s="155"/>
      <c r="BD18" s="147"/>
      <c r="BE18" s="27" t="s">
        <v>118</v>
      </c>
      <c r="BF18" s="148">
        <v>1</v>
      </c>
      <c r="BG18" s="148">
        <v>0.08</v>
      </c>
      <c r="BH18" s="149">
        <v>5</v>
      </c>
      <c r="BI18" s="148">
        <v>1</v>
      </c>
      <c r="BJ18" s="148">
        <v>0.08</v>
      </c>
      <c r="BK18" s="149">
        <v>5</v>
      </c>
      <c r="BL18" s="39"/>
      <c r="BM18" s="39"/>
      <c r="BN18" s="39"/>
      <c r="BO18" s="39"/>
      <c r="BP18" s="39"/>
      <c r="BQ18" s="39"/>
      <c r="BR18" s="39"/>
      <c r="BS18" s="26"/>
      <c r="BT18" s="26"/>
      <c r="BU18" s="26"/>
      <c r="BV18" s="26"/>
      <c r="BW18" s="26"/>
      <c r="BX18" s="26"/>
      <c r="BY18" s="26"/>
      <c r="BZ18" s="27"/>
      <c r="CA18" s="148"/>
      <c r="CB18" s="148"/>
      <c r="CC18" s="149"/>
      <c r="CD18" s="148"/>
      <c r="CE18" s="148"/>
      <c r="CF18" s="149"/>
    </row>
    <row r="19" spans="1:84" s="16" customFormat="1" ht="51.75" customHeight="1">
      <c r="A19" s="13"/>
      <c r="B19" s="14"/>
      <c r="C19" s="14"/>
      <c r="D19" s="139"/>
      <c r="E19" s="140"/>
      <c r="F19" s="141"/>
      <c r="G19" s="140"/>
      <c r="H19" s="140"/>
      <c r="I19" s="141"/>
      <c r="J19" s="140"/>
      <c r="K19" s="150"/>
      <c r="L19" s="151"/>
      <c r="M19" s="142"/>
      <c r="N19" s="142"/>
      <c r="O19" s="143"/>
      <c r="P19" s="142"/>
      <c r="Q19" s="140"/>
      <c r="R19" s="141"/>
      <c r="S19" s="140"/>
      <c r="T19" s="144"/>
      <c r="U19" s="152"/>
      <c r="V19" s="153"/>
      <c r="W19" s="124"/>
      <c r="X19" s="125"/>
      <c r="Y19" s="125"/>
      <c r="Z19" s="126"/>
      <c r="AA19" s="125"/>
      <c r="AB19" s="125"/>
      <c r="AC19" s="126"/>
      <c r="AD19" s="145"/>
      <c r="AE19" s="145"/>
      <c r="AF19" s="145"/>
      <c r="AG19" s="145"/>
      <c r="AH19" s="145"/>
      <c r="AI19" s="145"/>
      <c r="AJ19" s="145"/>
      <c r="AK19" s="146"/>
      <c r="AL19" s="146"/>
      <c r="AM19" s="146"/>
      <c r="AN19" s="146"/>
      <c r="AO19" s="146"/>
      <c r="AP19" s="146"/>
      <c r="AQ19" s="146"/>
      <c r="AR19" s="23"/>
      <c r="AS19" s="23"/>
      <c r="AT19" s="23"/>
      <c r="AU19" s="23"/>
      <c r="AV19" s="23"/>
      <c r="AW19" s="23"/>
      <c r="AX19" s="23"/>
      <c r="AY19" s="139"/>
      <c r="AZ19" s="154"/>
      <c r="BA19" s="147"/>
      <c r="BB19" s="147"/>
      <c r="BC19" s="155"/>
      <c r="BD19" s="147"/>
      <c r="BE19" s="27" t="s">
        <v>119</v>
      </c>
      <c r="BF19" s="148">
        <v>1</v>
      </c>
      <c r="BG19" s="148">
        <v>0.1</v>
      </c>
      <c r="BH19" s="149">
        <v>5</v>
      </c>
      <c r="BI19" s="148">
        <v>1</v>
      </c>
      <c r="BJ19" s="148">
        <v>0.1</v>
      </c>
      <c r="BK19" s="149">
        <v>5</v>
      </c>
      <c r="BL19" s="39"/>
      <c r="BM19" s="39"/>
      <c r="BN19" s="39"/>
      <c r="BO19" s="39"/>
      <c r="BP19" s="39"/>
      <c r="BQ19" s="39"/>
      <c r="BR19" s="39"/>
      <c r="BS19" s="26"/>
      <c r="BT19" s="26"/>
      <c r="BU19" s="26"/>
      <c r="BV19" s="26"/>
      <c r="BW19" s="26"/>
      <c r="BX19" s="26"/>
      <c r="BY19" s="26"/>
      <c r="BZ19" s="27"/>
      <c r="CA19" s="148"/>
      <c r="CB19" s="148"/>
      <c r="CC19" s="149"/>
      <c r="CD19" s="148"/>
      <c r="CE19" s="148"/>
      <c r="CF19" s="149"/>
    </row>
    <row r="20" spans="1:84" s="16" customFormat="1" ht="51.75" customHeight="1">
      <c r="A20" s="13"/>
      <c r="B20" s="14"/>
      <c r="C20" s="14"/>
      <c r="D20" s="139"/>
      <c r="E20" s="140"/>
      <c r="F20" s="141"/>
      <c r="G20" s="140"/>
      <c r="H20" s="140"/>
      <c r="I20" s="141"/>
      <c r="J20" s="140"/>
      <c r="K20" s="150"/>
      <c r="L20" s="151"/>
      <c r="M20" s="142"/>
      <c r="N20" s="142"/>
      <c r="O20" s="143"/>
      <c r="P20" s="142"/>
      <c r="Q20" s="140"/>
      <c r="R20" s="141"/>
      <c r="S20" s="140"/>
      <c r="T20" s="144"/>
      <c r="U20" s="152"/>
      <c r="V20" s="153"/>
      <c r="W20" s="124"/>
      <c r="X20" s="125"/>
      <c r="Y20" s="125"/>
      <c r="Z20" s="126"/>
      <c r="AA20" s="125"/>
      <c r="AB20" s="125"/>
      <c r="AC20" s="126"/>
      <c r="AD20" s="145"/>
      <c r="AE20" s="145"/>
      <c r="AF20" s="145"/>
      <c r="AG20" s="145"/>
      <c r="AH20" s="145"/>
      <c r="AI20" s="145"/>
      <c r="AJ20" s="145"/>
      <c r="AK20" s="146"/>
      <c r="AL20" s="146"/>
      <c r="AM20" s="146"/>
      <c r="AN20" s="146"/>
      <c r="AO20" s="146"/>
      <c r="AP20" s="146"/>
      <c r="AQ20" s="146"/>
      <c r="AR20" s="23"/>
      <c r="AS20" s="23"/>
      <c r="AT20" s="23"/>
      <c r="AU20" s="23"/>
      <c r="AV20" s="23"/>
      <c r="AW20" s="23"/>
      <c r="AX20" s="23"/>
      <c r="AY20" s="139"/>
      <c r="AZ20" s="154"/>
      <c r="BA20" s="147"/>
      <c r="BB20" s="147"/>
      <c r="BC20" s="155"/>
      <c r="BD20" s="147"/>
      <c r="BE20" s="27" t="s">
        <v>120</v>
      </c>
      <c r="BF20" s="148">
        <v>1</v>
      </c>
      <c r="BG20" s="148">
        <v>0.1</v>
      </c>
      <c r="BH20" s="149">
        <v>15</v>
      </c>
      <c r="BI20" s="148">
        <v>1</v>
      </c>
      <c r="BJ20" s="148">
        <v>0.1</v>
      </c>
      <c r="BK20" s="149">
        <v>15</v>
      </c>
      <c r="BL20" s="39"/>
      <c r="BM20" s="39"/>
      <c r="BN20" s="39"/>
      <c r="BO20" s="39"/>
      <c r="BP20" s="39"/>
      <c r="BQ20" s="39"/>
      <c r="BR20" s="39"/>
      <c r="BS20" s="26"/>
      <c r="BT20" s="26"/>
      <c r="BU20" s="26"/>
      <c r="BV20" s="26"/>
      <c r="BW20" s="26"/>
      <c r="BX20" s="26"/>
      <c r="BY20" s="26"/>
      <c r="BZ20" s="27"/>
      <c r="CA20" s="148"/>
      <c r="CB20" s="148"/>
      <c r="CC20" s="149"/>
      <c r="CD20" s="148"/>
      <c r="CE20" s="148"/>
      <c r="CF20" s="149"/>
    </row>
    <row r="21" spans="4:84" ht="54" customHeight="1">
      <c r="D21" s="156"/>
      <c r="E21" s="156"/>
      <c r="F21" s="156"/>
      <c r="G21" s="156"/>
      <c r="H21" s="156"/>
      <c r="I21" s="156"/>
      <c r="J21" s="156"/>
      <c r="K21" s="125"/>
      <c r="L21" s="125"/>
      <c r="M21" s="126"/>
      <c r="N21" s="126"/>
      <c r="O21" s="126"/>
      <c r="P21" s="126"/>
      <c r="Q21" s="156"/>
      <c r="R21" s="156"/>
      <c r="S21" s="156"/>
      <c r="T21" s="144"/>
      <c r="U21" s="144"/>
      <c r="V21" s="144"/>
      <c r="W21" s="124"/>
      <c r="X21" s="125"/>
      <c r="Y21" s="125"/>
      <c r="Z21" s="126"/>
      <c r="AA21" s="125"/>
      <c r="AB21" s="125"/>
      <c r="AC21" s="126"/>
      <c r="AD21" s="145"/>
      <c r="AE21" s="145"/>
      <c r="AF21" s="145"/>
      <c r="AG21" s="145"/>
      <c r="AH21" s="145"/>
      <c r="AI21" s="145"/>
      <c r="AJ21" s="145"/>
      <c r="AK21" s="146"/>
      <c r="AL21" s="146"/>
      <c r="AM21" s="146"/>
      <c r="AN21" s="146"/>
      <c r="AO21" s="146"/>
      <c r="AP21" s="146"/>
      <c r="AQ21" s="146"/>
      <c r="AR21" s="23"/>
      <c r="AS21" s="23"/>
      <c r="AT21" s="23"/>
      <c r="AU21" s="23"/>
      <c r="AV21" s="23"/>
      <c r="AW21" s="23"/>
      <c r="AX21" s="23"/>
      <c r="AY21" s="139"/>
      <c r="AZ21" s="139"/>
      <c r="BA21" s="147"/>
      <c r="BB21" s="147"/>
      <c r="BC21" s="147"/>
      <c r="BD21" s="147"/>
      <c r="BE21" s="27" t="s">
        <v>121</v>
      </c>
      <c r="BF21" s="148">
        <v>1</v>
      </c>
      <c r="BG21" s="148">
        <v>0.1</v>
      </c>
      <c r="BH21" s="149">
        <v>25</v>
      </c>
      <c r="BI21" s="148">
        <v>1</v>
      </c>
      <c r="BJ21" s="148">
        <v>0.1</v>
      </c>
      <c r="BK21" s="149">
        <v>25</v>
      </c>
      <c r="BL21" s="39"/>
      <c r="BM21" s="39"/>
      <c r="BN21" s="39"/>
      <c r="BO21" s="39"/>
      <c r="BP21" s="39"/>
      <c r="BQ21" s="39"/>
      <c r="BR21" s="39"/>
      <c r="BS21" s="26"/>
      <c r="BT21" s="26"/>
      <c r="BU21" s="26"/>
      <c r="BV21" s="26"/>
      <c r="BW21" s="26"/>
      <c r="BX21" s="26"/>
      <c r="BY21" s="26"/>
      <c r="BZ21" s="27"/>
      <c r="CA21" s="148"/>
      <c r="CB21" s="148"/>
      <c r="CC21" s="149"/>
      <c r="CD21" s="148"/>
      <c r="CE21" s="148"/>
      <c r="CF21" s="149"/>
    </row>
    <row r="22" spans="4:84" ht="48.75" customHeight="1">
      <c r="D22" s="156"/>
      <c r="E22" s="156"/>
      <c r="F22" s="156"/>
      <c r="G22" s="156"/>
      <c r="H22" s="156"/>
      <c r="I22" s="156"/>
      <c r="J22" s="156"/>
      <c r="K22" s="125"/>
      <c r="L22" s="125"/>
      <c r="M22" s="126"/>
      <c r="N22" s="126"/>
      <c r="O22" s="126"/>
      <c r="P22" s="126"/>
      <c r="Q22" s="156"/>
      <c r="R22" s="156"/>
      <c r="S22" s="156"/>
      <c r="T22" s="144"/>
      <c r="U22" s="144"/>
      <c r="V22" s="144"/>
      <c r="W22" s="124"/>
      <c r="X22" s="125"/>
      <c r="Y22" s="125"/>
      <c r="Z22" s="126"/>
      <c r="AA22" s="125"/>
      <c r="AB22" s="125"/>
      <c r="AC22" s="126"/>
      <c r="AD22" s="145"/>
      <c r="AE22" s="145"/>
      <c r="AF22" s="145"/>
      <c r="AG22" s="145"/>
      <c r="AH22" s="145"/>
      <c r="AI22" s="145"/>
      <c r="AJ22" s="145"/>
      <c r="AK22" s="146"/>
      <c r="AL22" s="146"/>
      <c r="AM22" s="146"/>
      <c r="AN22" s="146"/>
      <c r="AO22" s="146"/>
      <c r="AP22" s="146"/>
      <c r="AQ22" s="146"/>
      <c r="AR22" s="23"/>
      <c r="AS22" s="23"/>
      <c r="AT22" s="23"/>
      <c r="AU22" s="23"/>
      <c r="AV22" s="23"/>
      <c r="AW22" s="23"/>
      <c r="AX22" s="23"/>
      <c r="AY22" s="139"/>
      <c r="AZ22" s="139"/>
      <c r="BA22" s="147"/>
      <c r="BB22" s="147"/>
      <c r="BC22" s="147"/>
      <c r="BD22" s="147"/>
      <c r="BE22" s="27" t="s">
        <v>122</v>
      </c>
      <c r="BF22" s="148">
        <v>1</v>
      </c>
      <c r="BG22" s="148">
        <v>0.015</v>
      </c>
      <c r="BH22" s="149">
        <v>10</v>
      </c>
      <c r="BI22" s="148">
        <v>1</v>
      </c>
      <c r="BJ22" s="148">
        <v>0.015</v>
      </c>
      <c r="BK22" s="149">
        <v>10</v>
      </c>
      <c r="BL22" s="39"/>
      <c r="BM22" s="39"/>
      <c r="BN22" s="39"/>
      <c r="BO22" s="39"/>
      <c r="BP22" s="39"/>
      <c r="BQ22" s="39"/>
      <c r="BR22" s="39"/>
      <c r="BS22" s="26"/>
      <c r="BT22" s="26"/>
      <c r="BU22" s="26"/>
      <c r="BV22" s="26"/>
      <c r="BW22" s="26"/>
      <c r="BX22" s="26"/>
      <c r="BY22" s="26"/>
      <c r="BZ22" s="27"/>
      <c r="CA22" s="148"/>
      <c r="CB22" s="148"/>
      <c r="CC22" s="149"/>
      <c r="CD22" s="148"/>
      <c r="CE22" s="148"/>
      <c r="CF22" s="149"/>
    </row>
    <row r="23" spans="4:84" ht="63">
      <c r="D23" s="156"/>
      <c r="E23" s="156"/>
      <c r="F23" s="156"/>
      <c r="G23" s="156"/>
      <c r="H23" s="156"/>
      <c r="I23" s="156"/>
      <c r="J23" s="156"/>
      <c r="K23" s="125"/>
      <c r="L23" s="125"/>
      <c r="M23" s="126"/>
      <c r="N23" s="126"/>
      <c r="O23" s="126"/>
      <c r="P23" s="126"/>
      <c r="Q23" s="156"/>
      <c r="R23" s="156"/>
      <c r="S23" s="156"/>
      <c r="T23" s="144"/>
      <c r="U23" s="144"/>
      <c r="V23" s="144"/>
      <c r="W23" s="124"/>
      <c r="X23" s="125"/>
      <c r="Y23" s="125"/>
      <c r="Z23" s="126"/>
      <c r="AA23" s="125"/>
      <c r="AB23" s="125"/>
      <c r="AC23" s="126"/>
      <c r="AD23" s="145"/>
      <c r="AE23" s="145"/>
      <c r="AF23" s="145"/>
      <c r="AG23" s="145"/>
      <c r="AH23" s="145"/>
      <c r="AI23" s="145"/>
      <c r="AJ23" s="145"/>
      <c r="AK23" s="146"/>
      <c r="AL23" s="146"/>
      <c r="AM23" s="146"/>
      <c r="AN23" s="146"/>
      <c r="AO23" s="146"/>
      <c r="AP23" s="146"/>
      <c r="AQ23" s="146"/>
      <c r="AR23" s="23"/>
      <c r="AS23" s="23"/>
      <c r="AT23" s="23"/>
      <c r="AU23" s="23"/>
      <c r="AV23" s="23"/>
      <c r="AW23" s="23"/>
      <c r="AX23" s="23"/>
      <c r="AY23" s="139"/>
      <c r="AZ23" s="139"/>
      <c r="BA23" s="147"/>
      <c r="BB23" s="147"/>
      <c r="BC23" s="147"/>
      <c r="BD23" s="147"/>
      <c r="BE23" s="27" t="s">
        <v>123</v>
      </c>
      <c r="BF23" s="148">
        <v>1</v>
      </c>
      <c r="BG23" s="148">
        <v>0.01</v>
      </c>
      <c r="BH23" s="149">
        <v>7</v>
      </c>
      <c r="BI23" s="148">
        <v>1</v>
      </c>
      <c r="BJ23" s="148">
        <v>0.01</v>
      </c>
      <c r="BK23" s="149">
        <v>7</v>
      </c>
      <c r="BL23" s="39"/>
      <c r="BM23" s="39"/>
      <c r="BN23" s="39"/>
      <c r="BO23" s="39"/>
      <c r="BP23" s="39"/>
      <c r="BQ23" s="39"/>
      <c r="BR23" s="39"/>
      <c r="BS23" s="26"/>
      <c r="BT23" s="26"/>
      <c r="BU23" s="26"/>
      <c r="BV23" s="26"/>
      <c r="BW23" s="26"/>
      <c r="BX23" s="26"/>
      <c r="BY23" s="26"/>
      <c r="BZ23" s="27"/>
      <c r="CA23" s="148"/>
      <c r="CB23" s="148"/>
      <c r="CC23" s="149"/>
      <c r="CD23" s="148"/>
      <c r="CE23" s="148"/>
      <c r="CF23" s="148"/>
    </row>
    <row r="24" spans="2:84" ht="15.75">
      <c r="B24" s="2"/>
      <c r="C24" s="2"/>
      <c r="D24" s="156"/>
      <c r="E24" s="156"/>
      <c r="F24" s="156"/>
      <c r="G24" s="156"/>
      <c r="H24" s="156"/>
      <c r="I24" s="156"/>
      <c r="J24" s="156"/>
      <c r="K24" s="127"/>
      <c r="L24" s="127"/>
      <c r="M24" s="126"/>
      <c r="N24" s="126"/>
      <c r="O24" s="126"/>
      <c r="P24" s="126"/>
      <c r="Q24" s="156"/>
      <c r="R24" s="156"/>
      <c r="S24" s="156"/>
      <c r="T24" s="157"/>
      <c r="U24" s="157"/>
      <c r="V24" s="157"/>
      <c r="W24" s="124"/>
      <c r="X24" s="127"/>
      <c r="Y24" s="127"/>
      <c r="Z24" s="126"/>
      <c r="AA24" s="127"/>
      <c r="AB24" s="127"/>
      <c r="AC24" s="126"/>
      <c r="AD24" s="145"/>
      <c r="AE24" s="145"/>
      <c r="AF24" s="145"/>
      <c r="AG24" s="145"/>
      <c r="AH24" s="145"/>
      <c r="AI24" s="145"/>
      <c r="AJ24" s="145"/>
      <c r="AK24" s="146"/>
      <c r="AL24" s="146"/>
      <c r="AM24" s="146"/>
      <c r="AN24" s="146"/>
      <c r="AO24" s="146"/>
      <c r="AP24" s="146"/>
      <c r="AQ24" s="146"/>
      <c r="AR24" s="23"/>
      <c r="AS24" s="23"/>
      <c r="AT24" s="23"/>
      <c r="AU24" s="23"/>
      <c r="AV24" s="23"/>
      <c r="AW24" s="23"/>
      <c r="AX24" s="23"/>
      <c r="AY24" s="139"/>
      <c r="AZ24" s="139"/>
      <c r="BA24" s="147"/>
      <c r="BB24" s="147"/>
      <c r="BC24" s="147"/>
      <c r="BD24" s="147"/>
      <c r="BE24" s="27" t="s">
        <v>124</v>
      </c>
      <c r="BF24" s="148">
        <v>1</v>
      </c>
      <c r="BG24" s="148">
        <v>0.01</v>
      </c>
      <c r="BH24" s="149">
        <v>20</v>
      </c>
      <c r="BI24" s="148">
        <v>1</v>
      </c>
      <c r="BJ24" s="148">
        <v>0.01</v>
      </c>
      <c r="BK24" s="149">
        <v>20</v>
      </c>
      <c r="BL24" s="39"/>
      <c r="BM24" s="39"/>
      <c r="BN24" s="39"/>
      <c r="BO24" s="39"/>
      <c r="BP24" s="39"/>
      <c r="BQ24" s="39"/>
      <c r="BR24" s="39"/>
      <c r="BS24" s="26"/>
      <c r="BT24" s="26"/>
      <c r="BU24" s="26"/>
      <c r="BV24" s="26"/>
      <c r="BW24" s="26"/>
      <c r="BX24" s="26"/>
      <c r="BY24" s="26"/>
      <c r="BZ24" s="27"/>
      <c r="CA24" s="28"/>
      <c r="CB24" s="28"/>
      <c r="CC24" s="149"/>
      <c r="CD24" s="28"/>
      <c r="CE24" s="28"/>
      <c r="CF24" s="149"/>
    </row>
    <row r="25" spans="4:84" ht="31.5">
      <c r="D25" s="158"/>
      <c r="E25" s="158"/>
      <c r="F25" s="158"/>
      <c r="G25" s="158"/>
      <c r="H25" s="158"/>
      <c r="I25" s="158"/>
      <c r="J25" s="158"/>
      <c r="K25" s="134"/>
      <c r="L25" s="134"/>
      <c r="M25" s="134"/>
      <c r="N25" s="134"/>
      <c r="O25" s="134"/>
      <c r="P25" s="134"/>
      <c r="Q25" s="158"/>
      <c r="R25" s="158"/>
      <c r="S25" s="158"/>
      <c r="T25" s="158"/>
      <c r="U25" s="158"/>
      <c r="V25" s="158"/>
      <c r="W25" s="128"/>
      <c r="X25" s="129"/>
      <c r="Y25" s="129"/>
      <c r="Z25" s="129"/>
      <c r="AA25" s="129"/>
      <c r="AB25" s="129"/>
      <c r="AC25" s="129"/>
      <c r="AD25" s="159"/>
      <c r="AE25" s="159"/>
      <c r="AF25" s="159"/>
      <c r="AG25" s="159"/>
      <c r="AH25" s="159"/>
      <c r="AI25" s="159"/>
      <c r="AJ25" s="159"/>
      <c r="AK25" s="160"/>
      <c r="AL25" s="160"/>
      <c r="AM25" s="160"/>
      <c r="AN25" s="160"/>
      <c r="AO25" s="160"/>
      <c r="AP25" s="160"/>
      <c r="AQ25" s="160"/>
      <c r="AR25" s="23"/>
      <c r="AS25" s="23"/>
      <c r="AT25" s="23"/>
      <c r="AU25" s="23"/>
      <c r="AV25" s="23"/>
      <c r="AW25" s="23"/>
      <c r="AX25" s="23"/>
      <c r="AY25" s="158"/>
      <c r="AZ25" s="158"/>
      <c r="BA25" s="158"/>
      <c r="BB25" s="158"/>
      <c r="BC25" s="158"/>
      <c r="BD25" s="158"/>
      <c r="BE25" s="27" t="s">
        <v>125</v>
      </c>
      <c r="BF25" s="148">
        <v>1</v>
      </c>
      <c r="BG25" s="148">
        <v>0.005</v>
      </c>
      <c r="BH25" s="149">
        <v>10</v>
      </c>
      <c r="BI25" s="148">
        <v>1</v>
      </c>
      <c r="BJ25" s="148">
        <v>0.005</v>
      </c>
      <c r="BK25" s="149">
        <v>10</v>
      </c>
      <c r="BL25" s="77"/>
      <c r="BM25" s="77"/>
      <c r="BN25" s="77"/>
      <c r="BO25" s="77"/>
      <c r="BP25" s="77"/>
      <c r="BQ25" s="77"/>
      <c r="BR25" s="77"/>
      <c r="BS25" s="76"/>
      <c r="BT25" s="76"/>
      <c r="BU25" s="76"/>
      <c r="BV25" s="76"/>
      <c r="BW25" s="76"/>
      <c r="BX25" s="76"/>
      <c r="BY25" s="76"/>
      <c r="BZ25" s="161"/>
      <c r="CA25" s="162"/>
      <c r="CB25" s="162"/>
      <c r="CC25" s="162"/>
      <c r="CD25" s="162"/>
      <c r="CE25" s="163"/>
      <c r="CF25" s="162"/>
    </row>
    <row r="26" spans="4:84" ht="31.5">
      <c r="D26" s="158"/>
      <c r="E26" s="158"/>
      <c r="F26" s="158"/>
      <c r="G26" s="158"/>
      <c r="H26" s="158"/>
      <c r="I26" s="158"/>
      <c r="J26" s="158"/>
      <c r="K26" s="134"/>
      <c r="L26" s="134"/>
      <c r="M26" s="134"/>
      <c r="N26" s="134"/>
      <c r="O26" s="134"/>
      <c r="P26" s="134"/>
      <c r="Q26" s="158"/>
      <c r="R26" s="158"/>
      <c r="S26" s="158"/>
      <c r="T26" s="158"/>
      <c r="U26" s="158"/>
      <c r="V26" s="158"/>
      <c r="W26" s="128"/>
      <c r="X26" s="134"/>
      <c r="Y26" s="134"/>
      <c r="Z26" s="134"/>
      <c r="AA26" s="134"/>
      <c r="AB26" s="134"/>
      <c r="AC26" s="164"/>
      <c r="AD26" s="159"/>
      <c r="AE26" s="159"/>
      <c r="AF26" s="159"/>
      <c r="AG26" s="159"/>
      <c r="AH26" s="159"/>
      <c r="AI26" s="159"/>
      <c r="AJ26" s="159"/>
      <c r="AK26" s="160"/>
      <c r="AL26" s="160"/>
      <c r="AM26" s="160"/>
      <c r="AN26" s="160"/>
      <c r="AO26" s="160"/>
      <c r="AP26" s="160"/>
      <c r="AQ26" s="160"/>
      <c r="AR26" s="23"/>
      <c r="AS26" s="23"/>
      <c r="AT26" s="23"/>
      <c r="AU26" s="23"/>
      <c r="AV26" s="23"/>
      <c r="AW26" s="23"/>
      <c r="AX26" s="23"/>
      <c r="AY26" s="158"/>
      <c r="AZ26" s="158"/>
      <c r="BA26" s="158"/>
      <c r="BB26" s="158"/>
      <c r="BC26" s="158"/>
      <c r="BD26" s="158"/>
      <c r="BE26" s="27" t="s">
        <v>126</v>
      </c>
      <c r="BF26" s="148">
        <v>1</v>
      </c>
      <c r="BG26" s="148">
        <v>0.005</v>
      </c>
      <c r="BH26" s="149">
        <v>20</v>
      </c>
      <c r="BI26" s="148">
        <v>1</v>
      </c>
      <c r="BJ26" s="148">
        <v>0.005</v>
      </c>
      <c r="BK26" s="149">
        <v>20</v>
      </c>
      <c r="BL26" s="77"/>
      <c r="BM26" s="77"/>
      <c r="BN26" s="77"/>
      <c r="BO26" s="77"/>
      <c r="BP26" s="77"/>
      <c r="BQ26" s="77"/>
      <c r="BR26" s="77"/>
      <c r="BS26" s="76"/>
      <c r="BT26" s="76"/>
      <c r="BU26" s="76"/>
      <c r="BV26" s="76"/>
      <c r="BW26" s="76"/>
      <c r="BX26" s="76"/>
      <c r="BY26" s="76"/>
      <c r="BZ26" s="161"/>
      <c r="CA26" s="162"/>
      <c r="CB26" s="163"/>
      <c r="CC26" s="162"/>
      <c r="CD26" s="162"/>
      <c r="CE26" s="163"/>
      <c r="CF26" s="162"/>
    </row>
    <row r="27" spans="4:84" ht="31.5">
      <c r="D27" s="158"/>
      <c r="E27" s="158"/>
      <c r="F27" s="158"/>
      <c r="G27" s="158"/>
      <c r="H27" s="158"/>
      <c r="I27" s="158"/>
      <c r="J27" s="158"/>
      <c r="K27" s="134"/>
      <c r="L27" s="134"/>
      <c r="M27" s="134"/>
      <c r="N27" s="134"/>
      <c r="O27" s="134"/>
      <c r="P27" s="134"/>
      <c r="Q27" s="158"/>
      <c r="R27" s="158"/>
      <c r="S27" s="158"/>
      <c r="T27" s="158"/>
      <c r="U27" s="158"/>
      <c r="V27" s="158"/>
      <c r="W27" s="128"/>
      <c r="X27" s="134"/>
      <c r="Y27" s="134"/>
      <c r="Z27" s="134"/>
      <c r="AA27" s="134"/>
      <c r="AB27" s="134"/>
      <c r="AC27" s="134"/>
      <c r="AD27" s="159"/>
      <c r="AE27" s="159"/>
      <c r="AF27" s="159"/>
      <c r="AG27" s="159"/>
      <c r="AH27" s="159"/>
      <c r="AI27" s="159"/>
      <c r="AJ27" s="159"/>
      <c r="AK27" s="160"/>
      <c r="AL27" s="160"/>
      <c r="AM27" s="160"/>
      <c r="AN27" s="160"/>
      <c r="AO27" s="160"/>
      <c r="AP27" s="160"/>
      <c r="AQ27" s="160"/>
      <c r="AR27" s="23"/>
      <c r="AS27" s="23"/>
      <c r="AT27" s="23"/>
      <c r="AU27" s="23"/>
      <c r="AV27" s="23"/>
      <c r="AW27" s="23"/>
      <c r="AX27" s="23"/>
      <c r="AY27" s="158"/>
      <c r="AZ27" s="158"/>
      <c r="BA27" s="158"/>
      <c r="BB27" s="158"/>
      <c r="BC27" s="158"/>
      <c r="BD27" s="158"/>
      <c r="BE27" s="27" t="s">
        <v>127</v>
      </c>
      <c r="BF27" s="148">
        <v>1</v>
      </c>
      <c r="BG27" s="148">
        <v>0.01</v>
      </c>
      <c r="BH27" s="149">
        <v>15</v>
      </c>
      <c r="BI27" s="148">
        <v>1</v>
      </c>
      <c r="BJ27" s="148">
        <v>0.01</v>
      </c>
      <c r="BK27" s="149">
        <v>15</v>
      </c>
      <c r="BL27" s="77"/>
      <c r="BM27" s="77"/>
      <c r="BN27" s="77"/>
      <c r="BO27" s="77"/>
      <c r="BP27" s="77"/>
      <c r="BQ27" s="77"/>
      <c r="BR27" s="77"/>
      <c r="BS27" s="76"/>
      <c r="BT27" s="76"/>
      <c r="BU27" s="76"/>
      <c r="BV27" s="76"/>
      <c r="BW27" s="76"/>
      <c r="BX27" s="76"/>
      <c r="BY27" s="76"/>
      <c r="BZ27" s="161"/>
      <c r="CA27" s="165"/>
      <c r="CB27" s="166"/>
      <c r="CC27" s="166"/>
      <c r="CD27" s="166"/>
      <c r="CE27" s="166"/>
      <c r="CF27" s="166"/>
    </row>
    <row r="28" spans="4:84" ht="20.25" customHeight="1">
      <c r="D28" s="158"/>
      <c r="E28" s="158"/>
      <c r="F28" s="158"/>
      <c r="G28" s="158"/>
      <c r="H28" s="158"/>
      <c r="I28" s="158"/>
      <c r="J28" s="158"/>
      <c r="K28" s="134"/>
      <c r="L28" s="134"/>
      <c r="M28" s="134"/>
      <c r="N28" s="134"/>
      <c r="O28" s="134"/>
      <c r="P28" s="134"/>
      <c r="Q28" s="158"/>
      <c r="R28" s="158"/>
      <c r="S28" s="158"/>
      <c r="T28" s="158"/>
      <c r="U28" s="158"/>
      <c r="V28" s="158"/>
      <c r="W28" s="134"/>
      <c r="X28" s="167"/>
      <c r="Y28" s="167"/>
      <c r="Z28" s="168"/>
      <c r="AA28" s="167"/>
      <c r="AB28" s="167"/>
      <c r="AC28" s="168"/>
      <c r="AD28" s="159"/>
      <c r="AE28" s="159"/>
      <c r="AF28" s="159"/>
      <c r="AG28" s="159"/>
      <c r="AH28" s="159"/>
      <c r="AI28" s="159"/>
      <c r="AJ28" s="159"/>
      <c r="AK28" s="160"/>
      <c r="AL28" s="160"/>
      <c r="AM28" s="160"/>
      <c r="AN28" s="160"/>
      <c r="AO28" s="160"/>
      <c r="AP28" s="160"/>
      <c r="AQ28" s="160"/>
      <c r="AR28" s="23"/>
      <c r="AS28" s="23"/>
      <c r="AT28" s="23"/>
      <c r="AU28" s="23"/>
      <c r="AV28" s="23"/>
      <c r="AW28" s="23"/>
      <c r="AX28" s="23"/>
      <c r="AY28" s="158"/>
      <c r="AZ28" s="158"/>
      <c r="BA28" s="158"/>
      <c r="BB28" s="158"/>
      <c r="BC28" s="158"/>
      <c r="BD28" s="158"/>
      <c r="BE28" s="27" t="s">
        <v>128</v>
      </c>
      <c r="BF28" s="148">
        <v>1</v>
      </c>
      <c r="BG28" s="148">
        <v>0.01</v>
      </c>
      <c r="BH28" s="149">
        <v>5</v>
      </c>
      <c r="BI28" s="148">
        <v>1</v>
      </c>
      <c r="BJ28" s="148">
        <v>0.01</v>
      </c>
      <c r="BK28" s="149">
        <v>5</v>
      </c>
      <c r="BL28" s="77"/>
      <c r="BM28" s="77"/>
      <c r="BN28" s="77"/>
      <c r="BO28" s="77"/>
      <c r="BP28" s="77"/>
      <c r="BQ28" s="77"/>
      <c r="BR28" s="77"/>
      <c r="BS28" s="76"/>
      <c r="BT28" s="76"/>
      <c r="BU28" s="76"/>
      <c r="BV28" s="76"/>
      <c r="BW28" s="76"/>
      <c r="BX28" s="76"/>
      <c r="BY28" s="76"/>
      <c r="BZ28" s="166"/>
      <c r="CA28" s="165"/>
      <c r="CB28" s="166"/>
      <c r="CC28" s="166"/>
      <c r="CD28" s="166"/>
      <c r="CE28" s="166"/>
      <c r="CF28" s="166"/>
    </row>
    <row r="29" spans="4:84" ht="31.5"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34"/>
      <c r="X29" s="167"/>
      <c r="Y29" s="167"/>
      <c r="Z29" s="168"/>
      <c r="AA29" s="167"/>
      <c r="AB29" s="167"/>
      <c r="AC29" s="168"/>
      <c r="AD29" s="159"/>
      <c r="AE29" s="159"/>
      <c r="AF29" s="159"/>
      <c r="AG29" s="159"/>
      <c r="AH29" s="159"/>
      <c r="AI29" s="159"/>
      <c r="AJ29" s="159"/>
      <c r="AK29" s="160"/>
      <c r="AL29" s="160"/>
      <c r="AM29" s="160"/>
      <c r="AN29" s="160"/>
      <c r="AO29" s="160"/>
      <c r="AP29" s="160"/>
      <c r="AQ29" s="160"/>
      <c r="AR29" s="23"/>
      <c r="AS29" s="23"/>
      <c r="AT29" s="23"/>
      <c r="AU29" s="23"/>
      <c r="AV29" s="23"/>
      <c r="AW29" s="23"/>
      <c r="AX29" s="23"/>
      <c r="AY29" s="158"/>
      <c r="AZ29" s="158"/>
      <c r="BA29" s="158"/>
      <c r="BB29" s="158"/>
      <c r="BC29" s="158"/>
      <c r="BD29" s="158"/>
      <c r="BE29" s="27" t="s">
        <v>129</v>
      </c>
      <c r="BF29" s="148">
        <v>1</v>
      </c>
      <c r="BG29" s="148">
        <v>0.01</v>
      </c>
      <c r="BH29" s="149">
        <v>5</v>
      </c>
      <c r="BI29" s="148">
        <v>1</v>
      </c>
      <c r="BJ29" s="148">
        <v>0.01</v>
      </c>
      <c r="BK29" s="149">
        <v>5</v>
      </c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169"/>
      <c r="CA29" s="72"/>
      <c r="CB29" s="72"/>
      <c r="CC29" s="72"/>
      <c r="CD29" s="72"/>
      <c r="CE29" s="72"/>
      <c r="CF29" s="72"/>
    </row>
    <row r="30" spans="4:84" ht="47.25"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34"/>
      <c r="X30" s="167"/>
      <c r="Y30" s="167"/>
      <c r="Z30" s="168"/>
      <c r="AA30" s="167"/>
      <c r="AB30" s="167"/>
      <c r="AC30" s="168"/>
      <c r="AD30" s="159"/>
      <c r="AE30" s="159"/>
      <c r="AF30" s="159"/>
      <c r="AG30" s="159"/>
      <c r="AH30" s="159"/>
      <c r="AI30" s="159"/>
      <c r="AJ30" s="159"/>
      <c r="AK30" s="160"/>
      <c r="AL30" s="160"/>
      <c r="AM30" s="160"/>
      <c r="AN30" s="160"/>
      <c r="AO30" s="160"/>
      <c r="AP30" s="160"/>
      <c r="AQ30" s="160"/>
      <c r="AR30" s="23"/>
      <c r="AS30" s="23"/>
      <c r="AT30" s="23"/>
      <c r="AU30" s="23"/>
      <c r="AV30" s="23"/>
      <c r="AW30" s="23"/>
      <c r="AX30" s="23"/>
      <c r="AY30" s="158"/>
      <c r="AZ30" s="158"/>
      <c r="BA30" s="158"/>
      <c r="BB30" s="158"/>
      <c r="BC30" s="158"/>
      <c r="BD30" s="158"/>
      <c r="BE30" s="27" t="s">
        <v>130</v>
      </c>
      <c r="BF30" s="148">
        <v>1</v>
      </c>
      <c r="BG30" s="148">
        <v>0.02</v>
      </c>
      <c r="BH30" s="149">
        <v>10</v>
      </c>
      <c r="BI30" s="148">
        <v>1</v>
      </c>
      <c r="BJ30" s="148">
        <v>0.02</v>
      </c>
      <c r="BK30" s="149">
        <v>10</v>
      </c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169"/>
      <c r="CA30" s="170"/>
      <c r="CB30" s="170"/>
      <c r="CC30" s="170"/>
      <c r="CD30" s="170"/>
      <c r="CE30" s="170"/>
      <c r="CF30" s="170"/>
    </row>
    <row r="31" spans="4:84" ht="15.75"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34"/>
      <c r="X31" s="167">
        <f>SUM(X13:X30)</f>
        <v>2</v>
      </c>
      <c r="Y31" s="167">
        <f aca="true" t="shared" si="5" ref="Y31:AC31">SUM(Y13:Y30)</f>
        <v>0.0115</v>
      </c>
      <c r="Z31" s="167">
        <f t="shared" si="5"/>
        <v>5</v>
      </c>
      <c r="AA31" s="167">
        <f t="shared" si="5"/>
        <v>1</v>
      </c>
      <c r="AB31" s="167">
        <f t="shared" si="5"/>
        <v>0.0015</v>
      </c>
      <c r="AC31" s="167">
        <f t="shared" si="5"/>
        <v>3</v>
      </c>
      <c r="AD31" s="159"/>
      <c r="AE31" s="159"/>
      <c r="AF31" s="159"/>
      <c r="AG31" s="159"/>
      <c r="AH31" s="159"/>
      <c r="AI31" s="159"/>
      <c r="AJ31" s="159"/>
      <c r="AK31" s="160"/>
      <c r="AL31" s="160"/>
      <c r="AM31" s="160"/>
      <c r="AN31" s="160"/>
      <c r="AO31" s="160"/>
      <c r="AP31" s="160"/>
      <c r="AQ31" s="160"/>
      <c r="AR31" s="23"/>
      <c r="AS31" s="171">
        <f>SUM(AS13:AS29)</f>
        <v>0</v>
      </c>
      <c r="AT31" s="171">
        <f>SUM(AT13:AT29)</f>
        <v>0</v>
      </c>
      <c r="AU31" s="171">
        <f aca="true" t="shared" si="6" ref="AU31:AX31">SUM(AU13:AU29)</f>
        <v>0</v>
      </c>
      <c r="AV31" s="171">
        <f t="shared" si="6"/>
        <v>0</v>
      </c>
      <c r="AW31" s="171">
        <f t="shared" si="6"/>
        <v>0</v>
      </c>
      <c r="AX31" s="171">
        <f t="shared" si="6"/>
        <v>0</v>
      </c>
      <c r="AY31" s="158"/>
      <c r="AZ31" s="158"/>
      <c r="BA31" s="158"/>
      <c r="BB31" s="158"/>
      <c r="BC31" s="158"/>
      <c r="BD31" s="158"/>
      <c r="BE31" s="72"/>
      <c r="BF31" s="172">
        <f>SUM(BF13:BF30)</f>
        <v>18</v>
      </c>
      <c r="BG31" s="172">
        <f aca="true" t="shared" si="7" ref="BG31:BK31">SUM(BG13:BG30)</f>
        <v>0.635</v>
      </c>
      <c r="BH31" s="172">
        <f t="shared" si="7"/>
        <v>202</v>
      </c>
      <c r="BI31" s="172">
        <f t="shared" si="7"/>
        <v>18</v>
      </c>
      <c r="BJ31" s="172">
        <f t="shared" si="7"/>
        <v>0.635</v>
      </c>
      <c r="BK31" s="172">
        <f t="shared" si="7"/>
        <v>202</v>
      </c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169"/>
      <c r="CA31" s="170">
        <f>SUM(CA14:CA30)</f>
        <v>0</v>
      </c>
      <c r="CB31" s="170">
        <f aca="true" t="shared" si="8" ref="CB31:CF31">SUM(CB14:CB30)</f>
        <v>0</v>
      </c>
      <c r="CC31" s="170">
        <f t="shared" si="8"/>
        <v>0</v>
      </c>
      <c r="CD31" s="170">
        <f t="shared" si="8"/>
        <v>0</v>
      </c>
      <c r="CE31" s="170">
        <f t="shared" si="8"/>
        <v>0</v>
      </c>
      <c r="CF31" s="170">
        <f t="shared" si="8"/>
        <v>0</v>
      </c>
    </row>
    <row r="32" spans="4:84" ht="1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169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169"/>
      <c r="CA32" s="72"/>
      <c r="CB32" s="72"/>
      <c r="CC32" s="72"/>
      <c r="CD32" s="72"/>
      <c r="CE32" s="72"/>
      <c r="CF32" s="72"/>
    </row>
    <row r="33" spans="4:84" ht="1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169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169"/>
      <c r="CA33" s="72"/>
      <c r="CB33" s="72"/>
      <c r="CC33" s="72"/>
      <c r="CD33" s="72"/>
      <c r="CE33" s="72"/>
      <c r="CF33" s="72"/>
    </row>
    <row r="34" spans="4:84" ht="1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169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169"/>
      <c r="CA34" s="72"/>
      <c r="CB34" s="72"/>
      <c r="CC34" s="72"/>
      <c r="CD34" s="72"/>
      <c r="CE34" s="72"/>
      <c r="CF34" s="72"/>
    </row>
    <row r="35" spans="4:84" ht="1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169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169"/>
      <c r="CA35" s="72"/>
      <c r="CB35" s="72"/>
      <c r="CC35" s="72"/>
      <c r="CD35" s="72"/>
      <c r="CE35" s="72"/>
      <c r="CF35" s="72"/>
    </row>
    <row r="36" spans="4:84" ht="1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</row>
    <row r="37" spans="4:84" ht="1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</row>
    <row r="38" spans="4:84" ht="1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169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169"/>
      <c r="CA38" s="72"/>
      <c r="CB38" s="72"/>
      <c r="CC38" s="72"/>
      <c r="CD38" s="72"/>
      <c r="CE38" s="72"/>
      <c r="CF38" s="72"/>
    </row>
    <row r="39" spans="4:84" ht="18.7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173"/>
      <c r="X39" s="174"/>
      <c r="Y39" s="174"/>
      <c r="Z39" s="174"/>
      <c r="AA39" s="174"/>
      <c r="AB39" s="174"/>
      <c r="AC39" s="174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173"/>
      <c r="CA39" s="174"/>
      <c r="CB39" s="174"/>
      <c r="CC39" s="174"/>
      <c r="CD39" s="174"/>
      <c r="CE39" s="174"/>
      <c r="CF39" s="174"/>
    </row>
    <row r="40" spans="4:84" ht="1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</row>
    <row r="41" spans="4:84" ht="1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</row>
    <row r="42" spans="4:84" ht="1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</row>
    <row r="43" spans="4:84" ht="1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</row>
    <row r="44" spans="4:84" ht="1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</row>
    <row r="45" spans="4:84" ht="1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</row>
    <row r="46" spans="4:84" ht="15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</row>
    <row r="47" spans="4:84" ht="15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</row>
    <row r="48" spans="4:84" ht="1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</row>
    <row r="49" spans="4:84" ht="1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</row>
  </sheetData>
  <mergeCells count="41">
    <mergeCell ref="L2:CF2"/>
    <mergeCell ref="B4:B10"/>
    <mergeCell ref="D4:D11"/>
    <mergeCell ref="E4:CF4"/>
    <mergeCell ref="E5:G10"/>
    <mergeCell ref="H5:J10"/>
    <mergeCell ref="K5:M10"/>
    <mergeCell ref="N5:P10"/>
    <mergeCell ref="Q5:CF5"/>
    <mergeCell ref="Q6:AX7"/>
    <mergeCell ref="AY6:CF7"/>
    <mergeCell ref="Q8:S10"/>
    <mergeCell ref="T8:V10"/>
    <mergeCell ref="W8:AX8"/>
    <mergeCell ref="AY8:BA10"/>
    <mergeCell ref="BB8:BD10"/>
    <mergeCell ref="BE8:CF8"/>
    <mergeCell ref="W9:AC9"/>
    <mergeCell ref="AD9:AJ9"/>
    <mergeCell ref="AK9:AQ9"/>
    <mergeCell ref="BZ9:CF9"/>
    <mergeCell ref="X10:Z10"/>
    <mergeCell ref="AA10:AC10"/>
    <mergeCell ref="AE10:AG10"/>
    <mergeCell ref="AH10:AJ10"/>
    <mergeCell ref="AL10:AN10"/>
    <mergeCell ref="AR9:AX9"/>
    <mergeCell ref="BE9:BK9"/>
    <mergeCell ref="BL9:BR9"/>
    <mergeCell ref="BS9:BY9"/>
    <mergeCell ref="BP10:BR10"/>
    <mergeCell ref="BT10:BV10"/>
    <mergeCell ref="BW10:BY10"/>
    <mergeCell ref="CA10:CC10"/>
    <mergeCell ref="CD10:CF10"/>
    <mergeCell ref="AO10:AQ10"/>
    <mergeCell ref="AS10:AU10"/>
    <mergeCell ref="AV10:AX10"/>
    <mergeCell ref="BF10:BH10"/>
    <mergeCell ref="BI10:BK10"/>
    <mergeCell ref="BM10:BO10"/>
  </mergeCells>
  <printOptions/>
  <pageMargins left="0.25" right="0.25" top="0.75" bottom="0.75" header="0.511805555555555" footer="0.511805555555555"/>
  <pageSetup fitToWidth="2" fitToHeight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Воронина Алена Сергеевна</cp:lastModifiedBy>
  <cp:lastPrinted>2021-07-23T12:39:23Z</cp:lastPrinted>
  <dcterms:created xsi:type="dcterms:W3CDTF">2006-09-28T05:33:49Z</dcterms:created>
  <dcterms:modified xsi:type="dcterms:W3CDTF">2021-11-29T09:25:22Z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