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480" windowHeight="819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<sst xmlns="http://schemas.openxmlformats.org/spreadsheetml/2006/main" count="128" uniqueCount="38">
  <si>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</si>
  <si>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</si>
  <si>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</si>
  <si>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</si>
  <si>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</si>
  <si>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</si>
  <si>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</si>
  <si>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</si>
  <si>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</si>
  <si>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</si>
  <si>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</si>
  <si>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</si>
  <si>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</si>
  <si>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</si>
  <si>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</si>
  <si>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</si>
  <si>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</si>
  <si>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</si>
  <si>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</si>
  <si>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</si>
  <si>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</si>
  <si>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</si>
  <si>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</si>
  <si>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</si>
  <si>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</si>
  <si>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</si>
  <si>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</si>
  <si>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</si>
  <si>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</si>
  <si>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</si>
  <si>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</si>
  <si>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</si>
  <si>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</si>
  <si>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</si>
  <si>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</si>
  <si>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</si>
  <si>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</si>
  <si>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Приложение 2 Обобщенная таблица            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</si>
</sst>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163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/>
    <xf numFmtId="166" fontId="0" fillId="0" borderId="0" xfId="0" applyNumberFormat="1"/>
    <xf numFmtId="49" fontId="19" fillId="15" borderId="2" xfId="0" applyNumberFormat="1" applyFont="1" applyFill="1" applyBorder="1" applyAlignment="1">
      <alignment horizontal="center" vertical="center" wrapText="1"/>
    </xf>
    <xf numFmtId="2" fontId="17" fillId="11" borderId="4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2" fontId="17" fillId="8" borderId="2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6" xfId="0" applyFont="1" applyFill="1" applyBorder="1" applyAlignment="1">
      <alignment horizontal="center" vertical="center" textRotation="90" wrapText="1"/>
    </xf>
    <xf numFmtId="0" fontId="13" fillId="7" borderId="5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6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6" xfId="0" applyFont="1" applyFill="1" applyBorder="1" applyAlignment="1">
      <alignment horizontal="center" vertical="center" textRotation="90" wrapText="1"/>
    </xf>
    <xf numFmtId="0" fontId="7" fillId="12" borderId="5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6" xfId="0" applyFont="1" applyFill="1" applyBorder="1" applyAlignment="1">
      <alignment horizontal="center" vertical="center" textRotation="90" wrapText="1"/>
    </xf>
    <xf numFmtId="0" fontId="13" fillId="12" borderId="5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6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22"/>
  <sheetViews>
    <sheetView tabSelected="1" zoomScale="80" zoomScaleNormal="80" zoomScalePageLayoutView="80" workbookViewId="0" topLeftCell="BF10">
      <selection activeCell="BP20" sqref="BP20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7" width="5.8515625" style="2" customWidth="1"/>
    <col min="8" max="8" width="7.140625" style="2" customWidth="1"/>
    <col min="9" max="9" width="7.28125" style="2" customWidth="1"/>
    <col min="10" max="10" width="5.7109375" style="2" customWidth="1"/>
    <col min="11" max="15" width="6.710937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37</v>
      </c>
      <c r="K2" s="156" t="s">
        <v>0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57"/>
      <c r="C4" s="158" t="s">
        <v>1</v>
      </c>
      <c r="D4" s="159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</row>
    <row r="5" spans="1:83" s="9" customFormat="1" ht="32.25" customHeight="1">
      <c r="A5" s="8"/>
      <c r="B5" s="157"/>
      <c r="C5" s="158"/>
      <c r="D5" s="104" t="s">
        <v>3</v>
      </c>
      <c r="E5" s="105"/>
      <c r="F5" s="106"/>
      <c r="G5" s="113" t="s">
        <v>4</v>
      </c>
      <c r="H5" s="114"/>
      <c r="I5" s="115"/>
      <c r="J5" s="122" t="s">
        <v>5</v>
      </c>
      <c r="K5" s="123"/>
      <c r="L5" s="124"/>
      <c r="M5" s="131" t="s">
        <v>6</v>
      </c>
      <c r="N5" s="132"/>
      <c r="O5" s="133"/>
      <c r="P5" s="160" t="s">
        <v>7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</row>
    <row r="6" spans="1:83" s="9" customFormat="1" ht="21.75" customHeight="1">
      <c r="A6" s="8"/>
      <c r="B6" s="157"/>
      <c r="C6" s="158"/>
      <c r="D6" s="107"/>
      <c r="E6" s="108"/>
      <c r="F6" s="109"/>
      <c r="G6" s="116"/>
      <c r="H6" s="117"/>
      <c r="I6" s="118"/>
      <c r="J6" s="125"/>
      <c r="K6" s="126"/>
      <c r="L6" s="127"/>
      <c r="M6" s="134"/>
      <c r="N6" s="135"/>
      <c r="O6" s="136"/>
      <c r="P6" s="149" t="s">
        <v>8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 t="s">
        <v>9</v>
      </c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</row>
    <row r="7" spans="1:83" s="9" customFormat="1" ht="9.75" customHeight="1">
      <c r="A7" s="8"/>
      <c r="B7" s="157"/>
      <c r="C7" s="158"/>
      <c r="D7" s="107"/>
      <c r="E7" s="108"/>
      <c r="F7" s="109"/>
      <c r="G7" s="116"/>
      <c r="H7" s="117"/>
      <c r="I7" s="118"/>
      <c r="J7" s="125"/>
      <c r="K7" s="126"/>
      <c r="L7" s="127"/>
      <c r="M7" s="134"/>
      <c r="N7" s="135"/>
      <c r="O7" s="136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</row>
    <row r="8" spans="1:83" s="9" customFormat="1" ht="24.75" customHeight="1">
      <c r="A8" s="8"/>
      <c r="B8" s="157"/>
      <c r="C8" s="158"/>
      <c r="D8" s="107"/>
      <c r="E8" s="108"/>
      <c r="F8" s="109"/>
      <c r="G8" s="116"/>
      <c r="H8" s="117"/>
      <c r="I8" s="118"/>
      <c r="J8" s="125"/>
      <c r="K8" s="126"/>
      <c r="L8" s="127"/>
      <c r="M8" s="134"/>
      <c r="N8" s="135"/>
      <c r="O8" s="136"/>
      <c r="P8" s="140" t="s">
        <v>10</v>
      </c>
      <c r="Q8" s="141"/>
      <c r="R8" s="142"/>
      <c r="S8" s="83" t="s">
        <v>11</v>
      </c>
      <c r="T8" s="84"/>
      <c r="U8" s="85"/>
      <c r="V8" s="149" t="s">
        <v>12</v>
      </c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0" t="s">
        <v>3</v>
      </c>
      <c r="AY8" s="141"/>
      <c r="AZ8" s="142"/>
      <c r="BA8" s="83" t="s">
        <v>4</v>
      </c>
      <c r="BB8" s="84"/>
      <c r="BC8" s="85"/>
      <c r="BD8" s="149" t="s">
        <v>12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</row>
    <row r="9" spans="1:83" s="9" customFormat="1" ht="90.75" customHeight="1">
      <c r="A9" s="8"/>
      <c r="B9" s="157"/>
      <c r="C9" s="158"/>
      <c r="D9" s="107"/>
      <c r="E9" s="108"/>
      <c r="F9" s="109"/>
      <c r="G9" s="116"/>
      <c r="H9" s="117"/>
      <c r="I9" s="118"/>
      <c r="J9" s="125"/>
      <c r="K9" s="126"/>
      <c r="L9" s="127"/>
      <c r="M9" s="134"/>
      <c r="N9" s="135"/>
      <c r="O9" s="136"/>
      <c r="P9" s="143"/>
      <c r="Q9" s="144"/>
      <c r="R9" s="145"/>
      <c r="S9" s="86"/>
      <c r="T9" s="87"/>
      <c r="U9" s="88"/>
      <c r="V9" s="161" t="s">
        <v>13</v>
      </c>
      <c r="W9" s="161"/>
      <c r="X9" s="161"/>
      <c r="Y9" s="161"/>
      <c r="Z9" s="161"/>
      <c r="AA9" s="161"/>
      <c r="AB9" s="161"/>
      <c r="AC9" s="162" t="s">
        <v>14</v>
      </c>
      <c r="AD9" s="162"/>
      <c r="AE9" s="162"/>
      <c r="AF9" s="162"/>
      <c r="AG9" s="162"/>
      <c r="AH9" s="162"/>
      <c r="AI9" s="162"/>
      <c r="AJ9" s="151" t="s">
        <v>15</v>
      </c>
      <c r="AK9" s="151"/>
      <c r="AL9" s="151"/>
      <c r="AM9" s="151"/>
      <c r="AN9" s="151"/>
      <c r="AO9" s="151"/>
      <c r="AP9" s="151"/>
      <c r="AQ9" s="152" t="s">
        <v>16</v>
      </c>
      <c r="AR9" s="152"/>
      <c r="AS9" s="152"/>
      <c r="AT9" s="152"/>
      <c r="AU9" s="152"/>
      <c r="AV9" s="152"/>
      <c r="AW9" s="152"/>
      <c r="AX9" s="143"/>
      <c r="AY9" s="144"/>
      <c r="AZ9" s="145"/>
      <c r="BA9" s="86"/>
      <c r="BB9" s="87"/>
      <c r="BC9" s="88"/>
      <c r="BD9" s="161" t="s">
        <v>13</v>
      </c>
      <c r="BE9" s="161"/>
      <c r="BF9" s="161"/>
      <c r="BG9" s="161"/>
      <c r="BH9" s="161"/>
      <c r="BI9" s="161"/>
      <c r="BJ9" s="161"/>
      <c r="BK9" s="150" t="s">
        <v>14</v>
      </c>
      <c r="BL9" s="150"/>
      <c r="BM9" s="150"/>
      <c r="BN9" s="150"/>
      <c r="BO9" s="150"/>
      <c r="BP9" s="150"/>
      <c r="BQ9" s="150"/>
      <c r="BR9" s="151" t="s">
        <v>15</v>
      </c>
      <c r="BS9" s="151"/>
      <c r="BT9" s="151"/>
      <c r="BU9" s="151"/>
      <c r="BV9" s="151"/>
      <c r="BW9" s="151"/>
      <c r="BX9" s="151"/>
      <c r="BY9" s="152" t="s">
        <v>16</v>
      </c>
      <c r="BZ9" s="152"/>
      <c r="CA9" s="152"/>
      <c r="CB9" s="152"/>
      <c r="CC9" s="152"/>
      <c r="CD9" s="152"/>
      <c r="CE9" s="152"/>
    </row>
    <row r="10" spans="1:83" s="9" customFormat="1" ht="173.25" customHeight="1">
      <c r="A10" s="8"/>
      <c r="B10" s="157"/>
      <c r="C10" s="158"/>
      <c r="D10" s="110"/>
      <c r="E10" s="111"/>
      <c r="F10" s="112"/>
      <c r="G10" s="119"/>
      <c r="H10" s="120"/>
      <c r="I10" s="121"/>
      <c r="J10" s="128"/>
      <c r="K10" s="129"/>
      <c r="L10" s="130"/>
      <c r="M10" s="137"/>
      <c r="N10" s="138"/>
      <c r="O10" s="139"/>
      <c r="P10" s="146"/>
      <c r="Q10" s="147"/>
      <c r="R10" s="148"/>
      <c r="S10" s="89"/>
      <c r="T10" s="90"/>
      <c r="U10" s="91"/>
      <c r="V10" s="33" t="s">
        <v>17</v>
      </c>
      <c r="W10" s="92" t="s">
        <v>18</v>
      </c>
      <c r="X10" s="93"/>
      <c r="Y10" s="94"/>
      <c r="Z10" s="95" t="s">
        <v>19</v>
      </c>
      <c r="AA10" s="96"/>
      <c r="AB10" s="97"/>
      <c r="AC10" s="40" t="s">
        <v>20</v>
      </c>
      <c r="AD10" s="98" t="s">
        <v>21</v>
      </c>
      <c r="AE10" s="99"/>
      <c r="AF10" s="100"/>
      <c r="AG10" s="101" t="s">
        <v>19</v>
      </c>
      <c r="AH10" s="102"/>
      <c r="AI10" s="103"/>
      <c r="AJ10" s="24" t="s">
        <v>22</v>
      </c>
      <c r="AK10" s="71" t="s">
        <v>21</v>
      </c>
      <c r="AL10" s="72"/>
      <c r="AM10" s="73"/>
      <c r="AN10" s="74" t="s">
        <v>19</v>
      </c>
      <c r="AO10" s="75"/>
      <c r="AP10" s="76"/>
      <c r="AQ10" s="19" t="s">
        <v>23</v>
      </c>
      <c r="AR10" s="77" t="s">
        <v>18</v>
      </c>
      <c r="AS10" s="78"/>
      <c r="AT10" s="79"/>
      <c r="AU10" s="80" t="s">
        <v>24</v>
      </c>
      <c r="AV10" s="81"/>
      <c r="AW10" s="82"/>
      <c r="AX10" s="146"/>
      <c r="AY10" s="147"/>
      <c r="AZ10" s="148"/>
      <c r="BA10" s="89"/>
      <c r="BB10" s="90"/>
      <c r="BC10" s="91"/>
      <c r="BD10" s="34" t="s">
        <v>17</v>
      </c>
      <c r="BE10" s="92" t="s">
        <v>18</v>
      </c>
      <c r="BF10" s="93"/>
      <c r="BG10" s="94"/>
      <c r="BH10" s="95" t="s">
        <v>24</v>
      </c>
      <c r="BI10" s="96"/>
      <c r="BJ10" s="97"/>
      <c r="BK10" s="35" t="s">
        <v>25</v>
      </c>
      <c r="BL10" s="98" t="s">
        <v>21</v>
      </c>
      <c r="BM10" s="99"/>
      <c r="BN10" s="100"/>
      <c r="BO10" s="101" t="s">
        <v>19</v>
      </c>
      <c r="BP10" s="102"/>
      <c r="BQ10" s="103"/>
      <c r="BR10" s="24" t="s">
        <v>22</v>
      </c>
      <c r="BS10" s="71" t="s">
        <v>21</v>
      </c>
      <c r="BT10" s="72"/>
      <c r="BU10" s="73"/>
      <c r="BV10" s="74" t="s">
        <v>24</v>
      </c>
      <c r="BW10" s="75"/>
      <c r="BX10" s="76"/>
      <c r="BY10" s="19" t="s">
        <v>23</v>
      </c>
      <c r="BZ10" s="77" t="s">
        <v>18</v>
      </c>
      <c r="CA10" s="78"/>
      <c r="CB10" s="79"/>
      <c r="CC10" s="80" t="s">
        <v>24</v>
      </c>
      <c r="CD10" s="81"/>
      <c r="CE10" s="82"/>
    </row>
    <row r="11" spans="1:83" s="12" customFormat="1" ht="29.25" customHeight="1">
      <c r="A11" s="8"/>
      <c r="B11" s="11"/>
      <c r="C11" s="158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4</v>
      </c>
      <c r="E13" s="62">
        <f>Q13+AY13</f>
        <v>0.038</v>
      </c>
      <c r="F13" s="63">
        <f aca="true" t="shared" si="0" ref="F13:I13">R13+AZ13</f>
        <v>316</v>
      </c>
      <c r="G13" s="15">
        <f t="shared" si="0"/>
        <v>1</v>
      </c>
      <c r="H13" s="51">
        <f>T13+BB13</f>
        <v>0.01</v>
      </c>
      <c r="I13" s="63">
        <f t="shared" si="0"/>
        <v>2</v>
      </c>
      <c r="J13" s="43">
        <f aca="true" t="shared" si="1" ref="J13:O13">D13</f>
        <v>4</v>
      </c>
      <c r="K13" s="56">
        <f t="shared" si="1"/>
        <v>0.038</v>
      </c>
      <c r="L13" s="55">
        <f t="shared" si="1"/>
        <v>316</v>
      </c>
      <c r="M13" s="32">
        <f t="shared" si="1"/>
        <v>1</v>
      </c>
      <c r="N13" s="64">
        <f t="shared" si="1"/>
        <v>0.01</v>
      </c>
      <c r="O13" s="55">
        <f t="shared" si="1"/>
        <v>2</v>
      </c>
      <c r="P13" s="15">
        <v>4</v>
      </c>
      <c r="Q13" s="62">
        <v>0.038</v>
      </c>
      <c r="R13" s="63">
        <v>316</v>
      </c>
      <c r="S13" s="45">
        <v>1</v>
      </c>
      <c r="T13" s="61">
        <v>0.01</v>
      </c>
      <c r="U13" s="65">
        <v>2</v>
      </c>
      <c r="V13" s="46" t="s">
        <v>31</v>
      </c>
      <c r="W13" s="153" t="s">
        <v>32</v>
      </c>
      <c r="X13" s="154"/>
      <c r="Y13" s="155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47"/>
      <c r="AY13" s="47"/>
      <c r="AZ13" s="31"/>
      <c r="BA13" s="31"/>
      <c r="BB13" s="48"/>
      <c r="BC13" s="31"/>
      <c r="BD13" s="44"/>
      <c r="BE13" s="46"/>
      <c r="BF13" s="46"/>
      <c r="BG13" s="42"/>
      <c r="BH13" s="42"/>
      <c r="BI13" s="46"/>
      <c r="BJ13" s="42"/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47"/>
      <c r="Q14" s="47"/>
      <c r="R14" s="31"/>
      <c r="S14" s="31"/>
      <c r="T14" s="48"/>
      <c r="U14" s="31"/>
      <c r="V14" s="60" t="s">
        <v>33</v>
      </c>
      <c r="W14" s="43">
        <v>1</v>
      </c>
      <c r="X14" s="56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7"/>
      <c r="AZ14" s="31"/>
      <c r="BA14" s="31"/>
      <c r="BB14" s="31"/>
      <c r="BC14" s="31"/>
      <c r="BD14" s="46"/>
      <c r="BE14" s="46"/>
      <c r="BF14" s="46"/>
      <c r="BG14" s="46"/>
      <c r="BH14" s="46"/>
      <c r="BI14" s="46"/>
      <c r="BJ14" s="46"/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47"/>
      <c r="R15" s="31"/>
      <c r="S15" s="66"/>
      <c r="T15" s="67"/>
      <c r="U15" s="66"/>
      <c r="V15" s="68" t="s">
        <v>34</v>
      </c>
      <c r="W15" s="43">
        <v>1</v>
      </c>
      <c r="X15" s="56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7"/>
      <c r="AZ15" s="31"/>
      <c r="BA15" s="31"/>
      <c r="BB15" s="31"/>
      <c r="BC15" s="31"/>
      <c r="BD15" s="46"/>
      <c r="BE15" s="46"/>
      <c r="BF15" s="46"/>
      <c r="BG15" s="46"/>
      <c r="BH15" s="46"/>
      <c r="BI15" s="46"/>
      <c r="BJ15" s="46"/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66"/>
      <c r="T16" s="67"/>
      <c r="U16" s="66"/>
      <c r="V16" s="68" t="s">
        <v>35</v>
      </c>
      <c r="W16" s="43">
        <v>1</v>
      </c>
      <c r="X16" s="69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7"/>
      <c r="AZ16" s="31"/>
      <c r="BA16" s="31"/>
      <c r="BB16" s="31"/>
      <c r="BC16" s="31"/>
      <c r="BD16" s="46"/>
      <c r="BE16" s="46"/>
      <c r="BF16" s="46"/>
      <c r="BG16" s="46"/>
      <c r="BH16" s="46"/>
      <c r="BI16" s="46"/>
      <c r="BJ16" s="46"/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15"/>
      <c r="D17" s="15"/>
      <c r="E17" s="15"/>
      <c r="F17" s="50"/>
      <c r="G17" s="15"/>
      <c r="H17" s="15"/>
      <c r="I17" s="51"/>
      <c r="J17" s="43"/>
      <c r="K17" s="43"/>
      <c r="L17" s="32"/>
      <c r="M17" s="32"/>
      <c r="N17" s="32"/>
      <c r="O17" s="32"/>
      <c r="P17" s="47"/>
      <c r="Q17" s="47"/>
      <c r="R17" s="31"/>
      <c r="S17" s="66"/>
      <c r="T17" s="67"/>
      <c r="U17" s="66"/>
      <c r="V17" s="70" t="s">
        <v>36</v>
      </c>
      <c r="W17" s="43">
        <v>1</v>
      </c>
      <c r="X17" s="69">
        <v>0.0015</v>
      </c>
      <c r="Y17" s="32">
        <v>3</v>
      </c>
      <c r="Z17" s="43">
        <v>0</v>
      </c>
      <c r="AA17" s="43">
        <v>0</v>
      </c>
      <c r="AB17" s="43">
        <v>0</v>
      </c>
      <c r="AC17" s="39"/>
      <c r="AD17" s="39"/>
      <c r="AE17" s="39"/>
      <c r="AF17" s="39"/>
      <c r="AG17" s="39"/>
      <c r="AH17" s="39"/>
      <c r="AI17" s="39"/>
      <c r="AJ17" s="26"/>
      <c r="AK17" s="26"/>
      <c r="AL17" s="26"/>
      <c r="AM17" s="26"/>
      <c r="AN17" s="26"/>
      <c r="AO17" s="26"/>
      <c r="AP17" s="26"/>
      <c r="AQ17" s="23"/>
      <c r="AR17" s="23"/>
      <c r="AS17" s="23"/>
      <c r="AT17" s="23"/>
      <c r="AU17" s="23"/>
      <c r="AV17" s="23"/>
      <c r="AW17" s="23"/>
      <c r="AX17" s="41"/>
      <c r="AY17" s="57"/>
      <c r="AZ17" s="31"/>
      <c r="BA17" s="31"/>
      <c r="BB17" s="31"/>
      <c r="BC17" s="31"/>
      <c r="BD17" s="46"/>
      <c r="BE17" s="46"/>
      <c r="BF17" s="46"/>
      <c r="BG17" s="46"/>
      <c r="BH17" s="46"/>
      <c r="BI17" s="46"/>
      <c r="BJ17" s="46"/>
      <c r="BK17" s="39"/>
      <c r="BL17" s="39"/>
      <c r="BM17" s="39"/>
      <c r="BN17" s="39"/>
      <c r="BO17" s="39"/>
      <c r="BP17" s="39"/>
      <c r="BQ17" s="39"/>
      <c r="BR17" s="26"/>
      <c r="BS17" s="26"/>
      <c r="BT17" s="26"/>
      <c r="BU17" s="26"/>
      <c r="BV17" s="26"/>
      <c r="BW17" s="26"/>
      <c r="BX17" s="26"/>
      <c r="BY17" s="23"/>
      <c r="BZ17" s="23"/>
      <c r="CA17" s="23"/>
      <c r="CB17" s="23"/>
      <c r="CC17" s="23"/>
      <c r="CD17" s="23"/>
      <c r="CE17" s="23"/>
    </row>
    <row r="18" spans="3:83" ht="19.5" customHeight="1">
      <c r="C18" s="15"/>
      <c r="D18" s="15"/>
      <c r="E18" s="49"/>
      <c r="F18" s="50"/>
      <c r="G18" s="15"/>
      <c r="H18" s="49"/>
      <c r="I18" s="51"/>
      <c r="J18" s="43"/>
      <c r="K18" s="43"/>
      <c r="L18" s="32"/>
      <c r="M18" s="32"/>
      <c r="N18" s="32"/>
      <c r="O18" s="32"/>
      <c r="P18" s="50"/>
      <c r="Q18" s="49"/>
      <c r="R18" s="50"/>
      <c r="S18" s="54"/>
      <c r="T18" s="53"/>
      <c r="U18" s="54"/>
      <c r="V18" s="44"/>
      <c r="W18" s="43">
        <f>SUM(W14:W17)</f>
        <v>4</v>
      </c>
      <c r="X18" s="69">
        <f>SUM(X14:X17)</f>
        <v>0.038</v>
      </c>
      <c r="Y18" s="32">
        <f>SUM(Y14:Y17)</f>
        <v>316</v>
      </c>
      <c r="Z18" s="43">
        <f>SUM(Z13:Z14)</f>
        <v>1</v>
      </c>
      <c r="AA18" s="43">
        <f>SUM(AA13:AA14)</f>
        <v>0.01</v>
      </c>
      <c r="AB18" s="43">
        <f>SUM(AB13:AB14)</f>
        <v>2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/>
      <c r="BE18" s="42"/>
      <c r="BF18" s="42"/>
      <c r="BG18" s="42"/>
      <c r="BH18" s="42"/>
      <c r="BI18" s="42"/>
      <c r="BJ18" s="42"/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ht="83.25" customHeight="1">
      <c r="BI19" s="59"/>
    </row>
    <row r="20" spans="64:68" ht="18.75">
      <c r="BL20" s="58"/>
      <c r="BP20" s="58"/>
    </row>
    <row r="22" ht="18.75">
      <c r="BL22" s="58"/>
    </row>
  </sheetData>
  <mergeCells count="42">
    <mergeCell ref="W13:Y13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E10:BG10"/>
    <mergeCell ref="BH10:BJ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D5:F10"/>
    <mergeCell ref="G5:I10"/>
    <mergeCell ref="J5:L10"/>
    <mergeCell ref="M5:O10"/>
    <mergeCell ref="P8:R10"/>
    <mergeCell ref="AK10:AM10"/>
    <mergeCell ref="AN10:AP10"/>
    <mergeCell ref="AR10:AT10"/>
    <mergeCell ref="AU10:AW10"/>
    <mergeCell ref="S8:U10"/>
    <mergeCell ref="W10:Y10"/>
    <mergeCell ref="Z10:AB10"/>
    <mergeCell ref="AD10:AF10"/>
    <mergeCell ref="AG10:AI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Юликов Андрей Андреевич</cp:lastModifiedBy>
  <cp:lastPrinted>2021-03-26T11:40:20Z</cp:lastPrinted>
  <dcterms:created xsi:type="dcterms:W3CDTF">2006-09-28T05:33:49Z</dcterms:created>
  <dcterms:modified xsi:type="dcterms:W3CDTF">2021-05-13T09:39:52Z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